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70" windowWidth="20730" windowHeight="11520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50" i="1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89"/>
  <c r="I49"/>
  <c r="I37"/>
  <c r="I38"/>
  <c r="I26"/>
  <c r="I27"/>
  <c r="I28"/>
  <c r="I29"/>
  <c r="I30"/>
  <c r="I31"/>
  <c r="I32"/>
  <c r="I33"/>
  <c r="I34"/>
  <c r="I35"/>
  <c r="I36"/>
  <c r="I13"/>
  <c r="I14"/>
  <c r="I15"/>
  <c r="I16"/>
  <c r="I17"/>
  <c r="I18"/>
  <c r="I19"/>
  <c r="I20"/>
  <c r="I21"/>
  <c r="I22"/>
  <c r="I23"/>
  <c r="I24"/>
  <c r="I25"/>
  <c r="I11"/>
  <c r="I12"/>
  <c r="I10"/>
  <c r="I9"/>
  <c r="R12" l="1"/>
  <c r="R28"/>
  <c r="R33"/>
  <c r="R35"/>
  <c r="R36"/>
  <c r="R54"/>
  <c r="R59"/>
  <c r="R62"/>
  <c r="R78"/>
  <c r="R89"/>
  <c r="R68"/>
  <c r="R69"/>
  <c r="R70"/>
  <c r="R71"/>
  <c r="R72"/>
  <c r="R73"/>
  <c r="R74"/>
  <c r="R75"/>
  <c r="R76"/>
  <c r="R77"/>
  <c r="R58"/>
  <c r="R60"/>
  <c r="R61"/>
  <c r="R63"/>
  <c r="R64"/>
  <c r="R65"/>
  <c r="R66"/>
  <c r="R67"/>
  <c r="R50"/>
  <c r="R51"/>
  <c r="R52"/>
  <c r="R53"/>
  <c r="R55"/>
  <c r="R56"/>
  <c r="R57"/>
  <c r="R49"/>
  <c r="R29"/>
  <c r="R30"/>
  <c r="R31"/>
  <c r="R32"/>
  <c r="R34"/>
  <c r="R37"/>
  <c r="R38"/>
  <c r="R18"/>
  <c r="R19"/>
  <c r="R20"/>
  <c r="R21"/>
  <c r="R22"/>
  <c r="R23"/>
  <c r="R24"/>
  <c r="R25"/>
  <c r="R26"/>
  <c r="R27"/>
  <c r="R10"/>
  <c r="R11"/>
  <c r="R13"/>
  <c r="R14"/>
  <c r="R15"/>
  <c r="R16"/>
  <c r="R17"/>
  <c r="R9"/>
</calcChain>
</file>

<file path=xl/sharedStrings.xml><?xml version="1.0" encoding="utf-8"?>
<sst xmlns="http://schemas.openxmlformats.org/spreadsheetml/2006/main" count="966" uniqueCount="332">
  <si>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</si>
  <si>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</si>
  <si>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</si>
  <si>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</si>
  <si>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</si>
  <si>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</si>
  <si>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</si>
  <si>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</si>
  <si>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Hoàng</t>
  </si>
  <si>
    <t>Huy</t>
  </si>
  <si>
    <t>Nhật</t>
  </si>
  <si>
    <t>Thắng</t>
  </si>
  <si>
    <t>Trung</t>
  </si>
  <si>
    <t>Nguyễn Văn</t>
  </si>
  <si>
    <t>Duy</t>
  </si>
  <si>
    <t>Hải</t>
  </si>
  <si>
    <t>Hiếu</t>
  </si>
  <si>
    <t>Thành</t>
  </si>
  <si>
    <t>Tú</t>
  </si>
  <si>
    <t>Phúc</t>
  </si>
  <si>
    <t>Tiến</t>
  </si>
  <si>
    <t>Tuấn</t>
  </si>
  <si>
    <t>Cường</t>
  </si>
  <si>
    <t>Hào</t>
  </si>
  <si>
    <t>13D2050028</t>
  </si>
  <si>
    <t>13D2050033</t>
  </si>
  <si>
    <t>13D2050038</t>
  </si>
  <si>
    <t>13D2050043</t>
  </si>
  <si>
    <t>13D2050048</t>
  </si>
  <si>
    <t>13D2050051</t>
  </si>
  <si>
    <t>13D2050053</t>
  </si>
  <si>
    <t>13D2050058</t>
  </si>
  <si>
    <t>Phan Văn</t>
  </si>
  <si>
    <t>13D2050063</t>
  </si>
  <si>
    <t>13D2050068</t>
  </si>
  <si>
    <t>13D2050073</t>
  </si>
  <si>
    <t>13D2050078</t>
  </si>
  <si>
    <t>13D2050295</t>
  </si>
  <si>
    <t>13D2050083</t>
  </si>
  <si>
    <t>13D2050088</t>
  </si>
  <si>
    <t>13D2050093</t>
  </si>
  <si>
    <t>13D2050098</t>
  </si>
  <si>
    <t>13D2050263</t>
  </si>
  <si>
    <t>13D2050108</t>
  </si>
  <si>
    <t>13D2050109</t>
  </si>
  <si>
    <t>13D2050113</t>
  </si>
  <si>
    <t>Vũ</t>
  </si>
  <si>
    <t>Minh</t>
  </si>
  <si>
    <t>13D2050118</t>
  </si>
  <si>
    <t>Nghĩa</t>
  </si>
  <si>
    <t>13D2050123</t>
  </si>
  <si>
    <t>13D2050281</t>
  </si>
  <si>
    <t>13D2050128</t>
  </si>
  <si>
    <t>13D2050133</t>
  </si>
  <si>
    <t>13D2050138</t>
  </si>
  <si>
    <t>13D2050143</t>
  </si>
  <si>
    <t>13D2050148</t>
  </si>
  <si>
    <t>13D2050282</t>
  </si>
  <si>
    <t>Sơn</t>
  </si>
  <si>
    <t>13D2050168</t>
  </si>
  <si>
    <t>13D2050173</t>
  </si>
  <si>
    <t>13D2050178</t>
  </si>
  <si>
    <t>13D2050179</t>
  </si>
  <si>
    <t>13D2050183</t>
  </si>
  <si>
    <t>13D2050188</t>
  </si>
  <si>
    <t>13D2050192</t>
  </si>
  <si>
    <t>13D2050198</t>
  </si>
  <si>
    <t>13D2050203</t>
  </si>
  <si>
    <t>13D2050208</t>
  </si>
  <si>
    <t>13D2050213</t>
  </si>
  <si>
    <t>Toàn</t>
  </si>
  <si>
    <t>13D2050218</t>
  </si>
  <si>
    <t>13D2050228</t>
  </si>
  <si>
    <t>13D2050233</t>
  </si>
  <si>
    <t>13D2050238</t>
  </si>
  <si>
    <t>13D2050243</t>
  </si>
  <si>
    <t>13D2050303</t>
  </si>
  <si>
    <t>13D2050248</t>
  </si>
  <si>
    <t>13D2050253</t>
  </si>
  <si>
    <t>Vinh</t>
  </si>
  <si>
    <t>13D2050255</t>
  </si>
  <si>
    <t>13D2050258</t>
  </si>
  <si>
    <t>STT</t>
  </si>
  <si>
    <t>HỌ TÊN SINH VIÊN</t>
  </si>
  <si>
    <t>LBT</t>
  </si>
  <si>
    <t>THL</t>
  </si>
  <si>
    <t>GHP</t>
  </si>
  <si>
    <t>Phong</t>
  </si>
  <si>
    <t>Linh</t>
  </si>
  <si>
    <t>Khôi</t>
  </si>
  <si>
    <t>Lượng</t>
  </si>
  <si>
    <t>Thịnh</t>
  </si>
  <si>
    <t>Trí</t>
  </si>
  <si>
    <t>Bảo</t>
  </si>
  <si>
    <t>Thái</t>
  </si>
  <si>
    <t>Quân</t>
  </si>
  <si>
    <t>Năm học: 2014 - 2015</t>
  </si>
  <si>
    <t xml:space="preserve">Nguyễn Văn  </t>
  </si>
  <si>
    <t xml:space="preserve">Nguyễn Ngọc  </t>
  </si>
  <si>
    <t>Trình</t>
  </si>
  <si>
    <t xml:space="preserve">Nguyễn Xuân  </t>
  </si>
  <si>
    <t xml:space="preserve">Trần Thanh  </t>
  </si>
  <si>
    <t>Tùng</t>
  </si>
  <si>
    <t xml:space="preserve">Đặng Tiến </t>
  </si>
  <si>
    <t xml:space="preserve">Lê Ngô Gia </t>
  </si>
  <si>
    <t>Võ Chí</t>
  </si>
  <si>
    <t>Công</t>
  </si>
  <si>
    <t xml:space="preserve">Lê Văn  </t>
  </si>
  <si>
    <t>Cương</t>
  </si>
  <si>
    <t>Nguyễn Chí Quốc</t>
  </si>
  <si>
    <t xml:space="preserve">Nguyễn Tuấn  </t>
  </si>
  <si>
    <t>Dũng</t>
  </si>
  <si>
    <t xml:space="preserve">Đỗ Thành  </t>
  </si>
  <si>
    <t xml:space="preserve">Đỗ Văn  </t>
  </si>
  <si>
    <t>Đạo</t>
  </si>
  <si>
    <t xml:space="preserve">Trần Huỳnh Phát </t>
  </si>
  <si>
    <t>Đức</t>
  </si>
  <si>
    <t xml:space="preserve">Huỳnh Trung  </t>
  </si>
  <si>
    <t xml:space="preserve">Bành Xuân  </t>
  </si>
  <si>
    <t xml:space="preserve">Trần Ngọc  </t>
  </si>
  <si>
    <t>Huân</t>
  </si>
  <si>
    <t xml:space="preserve">Lê Công  </t>
  </si>
  <si>
    <t xml:space="preserve">Nguyễn Công  </t>
  </si>
  <si>
    <t>Khải</t>
  </si>
  <si>
    <t xml:space="preserve">Đồng Xuân  </t>
  </si>
  <si>
    <t>Khánh</t>
  </si>
  <si>
    <t xml:space="preserve">Trần   </t>
  </si>
  <si>
    <t xml:space="preserve">Phan Hồng  </t>
  </si>
  <si>
    <t xml:space="preserve">Nguyễn Hữu  </t>
  </si>
  <si>
    <t>Năm</t>
  </si>
  <si>
    <t xml:space="preserve">Nguyễn Trọng  </t>
  </si>
  <si>
    <t xml:space="preserve">Đào Thanh  </t>
  </si>
  <si>
    <t>Nhàn</t>
  </si>
  <si>
    <t xml:space="preserve">Phan Thanh  </t>
  </si>
  <si>
    <t>Pháp</t>
  </si>
  <si>
    <t>Huỳnh Thiện</t>
  </si>
  <si>
    <t xml:space="preserve">Huỳnh Thiên </t>
  </si>
  <si>
    <t xml:space="preserve">Lê Minh  </t>
  </si>
  <si>
    <t xml:space="preserve">Mai Mạnh Trường </t>
  </si>
  <si>
    <t xml:space="preserve">Lê Thành  </t>
  </si>
  <si>
    <t>Quyên</t>
  </si>
  <si>
    <t>Lê Hoàng</t>
  </si>
  <si>
    <t xml:space="preserve">Quách Ngô Chí </t>
  </si>
  <si>
    <t>Tài</t>
  </si>
  <si>
    <t>Lê Trần Tứ</t>
  </si>
  <si>
    <t>Thạch</t>
  </si>
  <si>
    <t xml:space="preserve">Bạch Hồng </t>
  </si>
  <si>
    <t xml:space="preserve">Đặng Minh  </t>
  </si>
  <si>
    <t xml:space="preserve">Tô Đức  </t>
  </si>
  <si>
    <t>Phạm Nguyễn Huy</t>
  </si>
  <si>
    <t>Thiện</t>
  </si>
  <si>
    <t>Lê Quang</t>
  </si>
  <si>
    <t xml:space="preserve">Trần Thiện  </t>
  </si>
  <si>
    <t xml:space="preserve">Võ Huy  </t>
  </si>
  <si>
    <t xml:space="preserve">Đào Văn  </t>
  </si>
  <si>
    <t>Tình</t>
  </si>
  <si>
    <t xml:space="preserve">Trương Ngọc  </t>
  </si>
  <si>
    <t xml:space="preserve">Phan Minh  </t>
  </si>
  <si>
    <t xml:space="preserve">Phạm Hiền  </t>
  </si>
  <si>
    <t>Triết</t>
  </si>
  <si>
    <t xml:space="preserve">Nguyễn Khánh  </t>
  </si>
  <si>
    <t>Mai Duy</t>
  </si>
  <si>
    <t>Lê Đình</t>
  </si>
  <si>
    <t xml:space="preserve">Phan Xuân  </t>
  </si>
  <si>
    <t xml:space="preserve">Phạm Duy  </t>
  </si>
  <si>
    <t>Tuờng</t>
  </si>
  <si>
    <t>Ngô Trần Nguyễn Bá</t>
  </si>
  <si>
    <t xml:space="preserve">Lê Vinh Anh </t>
  </si>
  <si>
    <t xml:space="preserve">Lê Hữu  </t>
  </si>
  <si>
    <t>Ý</t>
  </si>
  <si>
    <r>
      <t xml:space="preserve">HỌC PHẦN: </t>
    </r>
    <r>
      <rPr>
        <sz val="14"/>
        <color rgb="FF0000FF"/>
        <rFont val="Arial"/>
        <family val="2"/>
      </rPr>
      <t>ANH VĂN</t>
    </r>
    <r>
      <rPr>
        <b/>
        <sz val="14"/>
        <color rgb="FF0000FF"/>
        <rFont val="Arial"/>
        <family val="2"/>
      </rPr>
      <t xml:space="preserve"> </t>
    </r>
    <r>
      <rPr>
        <sz val="14"/>
        <color rgb="FF0000FF"/>
        <rFont val="Arial"/>
        <family val="2"/>
      </rPr>
      <t>1</t>
    </r>
  </si>
  <si>
    <t>Kỳ</t>
  </si>
  <si>
    <t>HẢI</t>
  </si>
  <si>
    <t>NGÔ HOÀNG</t>
  </si>
  <si>
    <t>PHAN NGỌC</t>
  </si>
  <si>
    <t>PHƯỚC</t>
  </si>
  <si>
    <t>P</t>
  </si>
  <si>
    <t>Phước</t>
  </si>
  <si>
    <t>Tường</t>
  </si>
  <si>
    <t>KỲ</t>
  </si>
  <si>
    <t>HOÀNG TIẾN</t>
  </si>
  <si>
    <r>
      <t xml:space="preserve">LỚP: </t>
    </r>
    <r>
      <rPr>
        <sz val="14"/>
        <color rgb="FF0000FF"/>
        <rFont val="Arial"/>
        <family val="2"/>
      </rPr>
      <t>14CĐ - Ô3</t>
    </r>
  </si>
  <si>
    <t>23/1 CHỐT CHUYÊN CẦN</t>
  </si>
  <si>
    <t>14D2050046</t>
  </si>
  <si>
    <t>09.11.96</t>
  </si>
  <si>
    <t>14CĐ-Ô3</t>
  </si>
  <si>
    <t>ANH VĂN 1</t>
  </si>
  <si>
    <t xml:space="preserve">Vắng </t>
  </si>
  <si>
    <t>09/3/2015</t>
  </si>
  <si>
    <t>CA 1</t>
  </si>
  <si>
    <t>C 2.2 - 04</t>
  </si>
  <si>
    <t>14D2050052</t>
  </si>
  <si>
    <t>05.12.95</t>
  </si>
  <si>
    <t xml:space="preserve">MINH HÀ </t>
  </si>
  <si>
    <t>14D2050057</t>
  </si>
  <si>
    <t>20.02.96</t>
  </si>
  <si>
    <t>14D2050061</t>
  </si>
  <si>
    <t>29.02.96</t>
  </si>
  <si>
    <t>14D2050063</t>
  </si>
  <si>
    <t>22.04.96</t>
  </si>
  <si>
    <t>14D2050290</t>
  </si>
  <si>
    <t>19.05.96</t>
  </si>
  <si>
    <t>14D2050068</t>
  </si>
  <si>
    <t>28.09.96</t>
  </si>
  <si>
    <t>14D2050073</t>
  </si>
  <si>
    <t>14.04.95</t>
  </si>
  <si>
    <t>14D2050078</t>
  </si>
  <si>
    <t>18.01.95</t>
  </si>
  <si>
    <t>14D2050083</t>
  </si>
  <si>
    <t>01.06.95</t>
  </si>
  <si>
    <t>14D2050088</t>
  </si>
  <si>
    <t>03.05.96</t>
  </si>
  <si>
    <t>C 2.2 - 01</t>
  </si>
  <si>
    <t xml:space="preserve">THANH THUỶ </t>
  </si>
  <si>
    <t>14D2050091</t>
  </si>
  <si>
    <t>22.11.94</t>
  </si>
  <si>
    <t>14D2050098</t>
  </si>
  <si>
    <t>27.08.96</t>
  </si>
  <si>
    <t>14D2050101</t>
  </si>
  <si>
    <t>01.06.96</t>
  </si>
  <si>
    <t>14D2050103</t>
  </si>
  <si>
    <t>01.03.96</t>
  </si>
  <si>
    <t>14D2050108</t>
  </si>
  <si>
    <t>25.12.93</t>
  </si>
  <si>
    <t xml:space="preserve">Đình chỉ thi </t>
  </si>
  <si>
    <t>14D2050116</t>
  </si>
  <si>
    <t>20.06.96</t>
  </si>
  <si>
    <t>14D2050118</t>
  </si>
  <si>
    <t>08.03.96</t>
  </si>
  <si>
    <t>14D2050123</t>
  </si>
  <si>
    <t>03.06.96</t>
  </si>
  <si>
    <t>14D2050128</t>
  </si>
  <si>
    <t>21.12.96</t>
  </si>
  <si>
    <t>14D2050133</t>
  </si>
  <si>
    <t>23.08.90</t>
  </si>
  <si>
    <t>14D2050136</t>
  </si>
  <si>
    <t>31.03.95</t>
  </si>
  <si>
    <t>14D2050138</t>
  </si>
  <si>
    <t>07.07.95</t>
  </si>
  <si>
    <t>14D2050143</t>
  </si>
  <si>
    <t>19.08.96</t>
  </si>
  <si>
    <t>14D2050148</t>
  </si>
  <si>
    <t>15.01.95</t>
  </si>
  <si>
    <t>14D2050153</t>
  </si>
  <si>
    <t>25.05.95</t>
  </si>
  <si>
    <t>14D2050291</t>
  </si>
  <si>
    <t>14.07.96</t>
  </si>
  <si>
    <t>14D2050158</t>
  </si>
  <si>
    <t>01.02.95</t>
  </si>
  <si>
    <t>14D2050268</t>
  </si>
  <si>
    <t>09.12.94</t>
  </si>
  <si>
    <t>14D2050163</t>
  </si>
  <si>
    <t>08.11.96</t>
  </si>
  <si>
    <t>14D2050188</t>
  </si>
  <si>
    <t>22.09.96</t>
  </si>
  <si>
    <t>14D2050191</t>
  </si>
  <si>
    <t>11.11.96</t>
  </si>
  <si>
    <t>14D2050193</t>
  </si>
  <si>
    <t>14.08.95</t>
  </si>
  <si>
    <t>14D2050286</t>
  </si>
  <si>
    <t>11.12.92</t>
  </si>
  <si>
    <t>14D2050198</t>
  </si>
  <si>
    <t>21.02.96</t>
  </si>
  <si>
    <t>14D2050201</t>
  </si>
  <si>
    <t>01.02.96</t>
  </si>
  <si>
    <t>14D2050203</t>
  </si>
  <si>
    <t>08.05.96</t>
  </si>
  <si>
    <t>14D2050208</t>
  </si>
  <si>
    <t>01.04.96</t>
  </si>
  <si>
    <t>14D2050213</t>
  </si>
  <si>
    <t>15.12.95</t>
  </si>
  <si>
    <t>14D2050218</t>
  </si>
  <si>
    <t>06.12.94</t>
  </si>
  <si>
    <t>14D2050221</t>
  </si>
  <si>
    <t>10.07.96</t>
  </si>
  <si>
    <t>14D2050223</t>
  </si>
  <si>
    <t>26.10.96</t>
  </si>
  <si>
    <t>14D2050228</t>
  </si>
  <si>
    <t>22.07.95</t>
  </si>
  <si>
    <t>14D2050233</t>
  </si>
  <si>
    <t>02.04.96</t>
  </si>
  <si>
    <t>14D2050238</t>
  </si>
  <si>
    <t>06.01.94</t>
  </si>
  <si>
    <t>14D2050243</t>
  </si>
  <si>
    <t>19.11.96</t>
  </si>
  <si>
    <t>C 2.3 - 03</t>
  </si>
  <si>
    <t>MINH QUÝ</t>
  </si>
  <si>
    <t>14D2050247</t>
  </si>
  <si>
    <t>30.06.96</t>
  </si>
  <si>
    <t>14D2050252</t>
  </si>
  <si>
    <t>14D2050255</t>
  </si>
  <si>
    <t>15.11.95</t>
  </si>
  <si>
    <t>14D2050256</t>
  </si>
  <si>
    <t>31.08.96</t>
  </si>
  <si>
    <t>14D2050259</t>
  </si>
  <si>
    <t>18.06.96</t>
  </si>
  <si>
    <t>DL</t>
  </si>
  <si>
    <t>Tổng số</t>
  </si>
  <si>
    <t xml:space="preserve"> </t>
  </si>
  <si>
    <t>Nguyễn Trung</t>
  </si>
  <si>
    <t>%</t>
  </si>
  <si>
    <t>Phạm Minh</t>
  </si>
  <si>
    <t>Hùng</t>
  </si>
  <si>
    <t>HỌC KỲ: I</t>
  </si>
  <si>
    <r>
      <rPr>
        <sz val="12"/>
        <color rgb="FF0000FF"/>
        <rFont val="Arial"/>
        <family val="2"/>
      </rPr>
      <t>Số tín chỉ</t>
    </r>
    <r>
      <rPr>
        <b/>
        <sz val="12"/>
        <color rgb="FF0000FF"/>
        <rFont val="Arial"/>
        <family val="2"/>
      </rPr>
      <t xml:space="preserve">: </t>
    </r>
    <r>
      <rPr>
        <sz val="12"/>
        <color rgb="FF0000FF"/>
        <rFont val="Arial"/>
        <family val="2"/>
      </rPr>
      <t>3</t>
    </r>
  </si>
  <si>
    <t>ĐiỂM</t>
  </si>
  <si>
    <t>51&gt;4</t>
  </si>
  <si>
    <t>4&lt;4</t>
  </si>
  <si>
    <t>THEO DÕI NGÀY HỌC TẬP 14CĐ - Ô3</t>
  </si>
  <si>
    <t>Tháng 10</t>
  </si>
  <si>
    <t>Tháng 11</t>
  </si>
  <si>
    <t>Tháng 12</t>
  </si>
  <si>
    <t>Tháng 1</t>
  </si>
  <si>
    <t>20K</t>
  </si>
  <si>
    <t>3P</t>
  </si>
  <si>
    <t>6P</t>
  </si>
  <si>
    <t>3K</t>
  </si>
  <si>
    <t>12K</t>
  </si>
  <si>
    <t>14K</t>
  </si>
  <si>
    <t>17K</t>
  </si>
  <si>
    <t>3P, 3K</t>
  </si>
  <si>
    <t>3P, 13K</t>
  </si>
  <si>
    <t>3P, 15K</t>
  </si>
  <si>
    <t>6P, 6K</t>
  </si>
  <si>
    <t>9K</t>
  </si>
  <si>
    <t>39K</t>
  </si>
  <si>
    <t>3P, 7K</t>
  </si>
  <si>
    <t>18K</t>
  </si>
  <si>
    <t>5K</t>
  </si>
  <si>
    <t>42K</t>
  </si>
  <si>
    <t>6K</t>
  </si>
  <si>
    <t>15K, 6P</t>
  </si>
</sst>
</file>

<file path=xl/styles.xml><?xml version="1.0" encoding="utf-8"?>
<styleSheet xmlns="http://schemas.openxmlformats.org/spreadsheetml/2006/main">
  <numFmts count="3">
    <numFmt numFmtId="164" formatCode="#,##0.0"/>
    <numFmt numFmtId="166" formatCode="0.0"/>
    <numFmt numFmtId="167" formatCode="0.0%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sz val="9"/>
      <color rgb="FF0000FF"/>
      <name val="Arial"/>
      <family val="2"/>
    </font>
    <font>
      <sz val="11"/>
      <color rgb="FFFF0000"/>
      <name val="Arial"/>
      <family val="2"/>
    </font>
    <font>
      <b/>
      <sz val="11"/>
      <color rgb="FF0000FF"/>
      <name val="Times New Roman"/>
      <family val="1"/>
    </font>
    <font>
      <sz val="12"/>
      <color rgb="FF9933FF"/>
      <name val="Arial"/>
      <family val="2"/>
    </font>
    <font>
      <b/>
      <sz val="12"/>
      <color rgb="FF9933FF"/>
      <name val="Arial"/>
      <family val="2"/>
    </font>
    <font>
      <b/>
      <sz val="11"/>
      <color rgb="FF9933FF"/>
      <name val="Arial"/>
      <family val="2"/>
    </font>
    <font>
      <b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4">
    <xf numFmtId="0" fontId="0" fillId="0" borderId="0" xfId="0"/>
    <xf numFmtId="9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/>
    <xf numFmtId="0" fontId="6" fillId="0" borderId="0" xfId="0" applyFont="1"/>
    <xf numFmtId="0" fontId="14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6" fillId="0" borderId="1" xfId="0" applyFont="1" applyBorder="1"/>
    <xf numFmtId="164" fontId="3" fillId="0" borderId="0" xfId="0" applyNumberFormat="1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0" xfId="0" applyFont="1"/>
    <xf numFmtId="0" fontId="16" fillId="0" borderId="0" xfId="0" applyFont="1"/>
    <xf numFmtId="0" fontId="3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1" xfId="0" applyFont="1" applyBorder="1"/>
    <xf numFmtId="0" fontId="11" fillId="0" borderId="1" xfId="0" applyFont="1" applyBorder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6" fontId="16" fillId="0" borderId="8" xfId="0" applyNumberFormat="1" applyFont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2" fillId="0" borderId="0" xfId="0" applyFont="1" applyBorder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9" fontId="14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6" fontId="14" fillId="0" borderId="11" xfId="0" applyNumberFormat="1" applyFont="1" applyFill="1" applyBorder="1" applyAlignment="1" applyProtection="1">
      <alignment horizontal="center"/>
      <protection hidden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0" fontId="2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10" fontId="3" fillId="0" borderId="8" xfId="0" applyNumberFormat="1" applyFont="1" applyBorder="1" applyAlignment="1">
      <alignment horizontal="center" vertical="center"/>
    </xf>
    <xf numFmtId="10" fontId="2" fillId="0" borderId="8" xfId="0" applyNumberFormat="1" applyFont="1" applyBorder="1" applyAlignment="1">
      <alignment horizontal="center" vertical="center"/>
    </xf>
    <xf numFmtId="0" fontId="2" fillId="0" borderId="8" xfId="0" applyFont="1" applyBorder="1"/>
    <xf numFmtId="0" fontId="3" fillId="0" borderId="0" xfId="0" applyFont="1" applyAlignment="1">
      <alignment horizontal="center" vertical="center"/>
    </xf>
    <xf numFmtId="0" fontId="14" fillId="0" borderId="0" xfId="0" applyFont="1"/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9" fontId="14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19" fillId="0" borderId="7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 wrapText="1"/>
    </xf>
    <xf numFmtId="166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166" fontId="2" fillId="0" borderId="0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4" fillId="0" borderId="0" xfId="0" applyFont="1" applyBorder="1"/>
    <xf numFmtId="166" fontId="3" fillId="0" borderId="1" xfId="0" applyNumberFormat="1" applyFont="1" applyBorder="1" applyAlignment="1">
      <alignment horizontal="center" vertical="center"/>
    </xf>
    <xf numFmtId="0" fontId="14" fillId="0" borderId="1" xfId="0" applyFont="1" applyBorder="1"/>
    <xf numFmtId="0" fontId="8" fillId="0" borderId="8" xfId="0" applyFont="1" applyBorder="1"/>
    <xf numFmtId="0" fontId="8" fillId="0" borderId="7" xfId="0" applyFont="1" applyBorder="1"/>
    <xf numFmtId="166" fontId="3" fillId="0" borderId="1" xfId="0" applyNumberFormat="1" applyFont="1" applyFill="1" applyBorder="1" applyAlignment="1" applyProtection="1">
      <alignment horizontal="center" vertical="center"/>
    </xf>
    <xf numFmtId="166" fontId="8" fillId="0" borderId="11" xfId="0" applyNumberFormat="1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locked="0"/>
    </xf>
    <xf numFmtId="0" fontId="18" fillId="0" borderId="5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left"/>
    </xf>
    <xf numFmtId="166" fontId="3" fillId="0" borderId="5" xfId="0" applyNumberFormat="1" applyFont="1" applyFill="1" applyBorder="1" applyAlignment="1" applyProtection="1">
      <alignment horizontal="center"/>
    </xf>
    <xf numFmtId="49" fontId="7" fillId="0" borderId="5" xfId="0" applyNumberFormat="1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14" fillId="0" borderId="5" xfId="0" applyFont="1" applyFill="1" applyBorder="1" applyAlignment="1" applyProtection="1">
      <alignment horizontal="center" vertical="center"/>
    </xf>
    <xf numFmtId="0" fontId="7" fillId="0" borderId="5" xfId="0" applyFont="1" applyFill="1" applyBorder="1" applyProtection="1"/>
    <xf numFmtId="0" fontId="18" fillId="0" borderId="4" xfId="0" applyFont="1" applyBorder="1" applyAlignment="1" applyProtection="1">
      <alignment horizontal="center" vertical="center"/>
    </xf>
    <xf numFmtId="166" fontId="10" fillId="0" borderId="5" xfId="0" applyNumberFormat="1" applyFont="1" applyFill="1" applyBorder="1" applyAlignment="1" applyProtection="1">
      <alignment horizontal="center"/>
    </xf>
    <xf numFmtId="0" fontId="10" fillId="0" borderId="5" xfId="0" applyFont="1" applyFill="1" applyBorder="1" applyAlignment="1" applyProtection="1">
      <alignment horizontal="center"/>
    </xf>
    <xf numFmtId="0" fontId="2" fillId="0" borderId="1" xfId="0" applyFont="1" applyBorder="1" applyAlignment="1">
      <alignment vertical="center"/>
    </xf>
    <xf numFmtId="0" fontId="21" fillId="0" borderId="7" xfId="0" applyFont="1" applyBorder="1" applyAlignment="1">
      <alignment horizontal="center" vertical="center"/>
    </xf>
    <xf numFmtId="0" fontId="21" fillId="0" borderId="7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166" fontId="21" fillId="0" borderId="1" xfId="0" applyNumberFormat="1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/>
    </xf>
    <xf numFmtId="166" fontId="22" fillId="0" borderId="1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Fill="1" applyBorder="1" applyAlignment="1" applyProtection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4" fillId="0" borderId="1" xfId="0" applyFont="1" applyBorder="1"/>
    <xf numFmtId="0" fontId="14" fillId="0" borderId="8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15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99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20"/>
  <sheetViews>
    <sheetView topLeftCell="A31" workbookViewId="0">
      <selection activeCell="H68" sqref="H68:H76"/>
    </sheetView>
  </sheetViews>
  <sheetFormatPr defaultRowHeight="20.25"/>
  <cols>
    <col min="1" max="1" width="5" style="67" bestFit="1" customWidth="1"/>
    <col min="2" max="2" width="17.7109375" style="31" customWidth="1"/>
    <col min="3" max="3" width="9.5703125" style="31" bestFit="1" customWidth="1"/>
    <col min="4" max="4" width="9.5703125" style="5" customWidth="1"/>
    <col min="5" max="5" width="8" style="25" customWidth="1"/>
    <col min="6" max="6" width="9.28515625" style="49" customWidth="1"/>
    <col min="7" max="7" width="9.5703125" style="21" customWidth="1"/>
    <col min="8" max="8" width="9.140625" style="27" customWidth="1"/>
    <col min="9" max="9" width="12.42578125" style="81" customWidth="1"/>
    <col min="10" max="10" width="12.42578125" style="27" customWidth="1"/>
    <col min="11" max="11" width="12.42578125" style="41" customWidth="1"/>
    <col min="12" max="12" width="8.42578125" style="26" customWidth="1"/>
    <col min="13" max="13" width="8.28515625" style="26" customWidth="1"/>
    <col min="14" max="14" width="8" style="26" customWidth="1"/>
    <col min="15" max="15" width="8.5703125" style="26" customWidth="1"/>
    <col min="16" max="16" width="7.5703125" style="49" customWidth="1"/>
    <col min="17" max="17" width="7.42578125" style="27" customWidth="1"/>
    <col min="18" max="18" width="10.5703125" style="30" bestFit="1" customWidth="1"/>
    <col min="19" max="19" width="12.42578125" style="27" customWidth="1"/>
    <col min="20" max="20" width="9.140625" style="27"/>
    <col min="21" max="21" width="19" style="27" bestFit="1" customWidth="1"/>
    <col min="22" max="25" width="9.140625" style="27"/>
    <col min="26" max="26" width="19.5703125" style="27" bestFit="1" customWidth="1"/>
    <col min="27" max="16384" width="9.140625" style="27"/>
  </cols>
  <sheetData>
    <row r="1" spans="1:31" ht="23.25">
      <c r="A1" s="54" t="s">
        <v>0</v>
      </c>
      <c r="B1" s="54"/>
      <c r="C1" s="54"/>
      <c r="D1" s="25"/>
      <c r="F1" s="80"/>
      <c r="G1" s="80"/>
      <c r="H1" s="67"/>
    </row>
    <row r="2" spans="1:31">
      <c r="A2" s="82" t="s">
        <v>181</v>
      </c>
      <c r="B2" s="82"/>
      <c r="C2" s="82"/>
      <c r="D2" s="83" t="s">
        <v>303</v>
      </c>
      <c r="E2" s="83"/>
      <c r="F2" s="84" t="s">
        <v>96</v>
      </c>
      <c r="G2" s="84"/>
      <c r="H2" s="84"/>
      <c r="I2" s="84"/>
      <c r="J2" s="28"/>
      <c r="Q2" s="28"/>
      <c r="R2" s="44"/>
      <c r="S2" s="28"/>
    </row>
    <row r="3" spans="1:31">
      <c r="A3" s="82" t="s">
        <v>170</v>
      </c>
      <c r="B3" s="82"/>
      <c r="C3" s="82"/>
      <c r="D3" s="25"/>
      <c r="F3" s="80" t="s">
        <v>304</v>
      </c>
      <c r="G3" s="80"/>
      <c r="H3" s="41"/>
      <c r="I3" s="85"/>
      <c r="J3" s="28"/>
      <c r="Q3" s="28"/>
      <c r="R3" s="44"/>
      <c r="S3" s="28"/>
    </row>
    <row r="4" spans="1:31" s="5" customFormat="1" ht="13.5" customHeight="1">
      <c r="A4" s="36"/>
      <c r="B4" s="86"/>
      <c r="C4" s="59"/>
      <c r="D4" s="59"/>
      <c r="E4" s="87"/>
      <c r="F4" s="36"/>
      <c r="G4" s="88"/>
      <c r="I4" s="111"/>
      <c r="K4" s="89"/>
      <c r="L4" s="90"/>
      <c r="M4" s="90"/>
      <c r="N4" s="90"/>
      <c r="O4" s="90"/>
      <c r="P4" s="36"/>
      <c r="R4" s="91"/>
    </row>
    <row r="5" spans="1:31" ht="21" customHeight="1">
      <c r="A5" s="60" t="s">
        <v>82</v>
      </c>
      <c r="B5" s="60" t="s">
        <v>83</v>
      </c>
      <c r="C5" s="60"/>
      <c r="D5" s="61" t="s">
        <v>305</v>
      </c>
      <c r="E5" s="61"/>
      <c r="F5" s="61"/>
      <c r="G5" s="61"/>
      <c r="H5" s="61"/>
      <c r="I5" s="61"/>
      <c r="J5" s="97"/>
      <c r="K5" s="98"/>
      <c r="L5" s="29"/>
      <c r="M5" s="29"/>
      <c r="N5" s="99"/>
      <c r="O5" s="99"/>
      <c r="P5" s="100"/>
      <c r="Q5" s="97"/>
      <c r="R5" s="29"/>
      <c r="S5" s="29"/>
      <c r="T5" s="29"/>
      <c r="U5" s="29"/>
      <c r="V5" s="101"/>
      <c r="W5" s="25"/>
      <c r="X5" s="25"/>
      <c r="Y5" s="25"/>
      <c r="Z5" s="25"/>
      <c r="AA5" s="25"/>
      <c r="AB5" s="102"/>
    </row>
    <row r="6" spans="1:31" ht="18" customHeight="1">
      <c r="A6" s="60"/>
      <c r="B6" s="60"/>
      <c r="C6" s="60"/>
      <c r="D6" s="60" t="s">
        <v>296</v>
      </c>
      <c r="E6" s="60" t="s">
        <v>84</v>
      </c>
      <c r="F6" s="60" t="s">
        <v>85</v>
      </c>
      <c r="G6" s="60" t="s">
        <v>86</v>
      </c>
      <c r="H6" s="60" t="s">
        <v>2</v>
      </c>
      <c r="I6" s="60" t="s">
        <v>1</v>
      </c>
      <c r="J6" s="103"/>
      <c r="K6" s="104"/>
      <c r="L6" s="103"/>
      <c r="M6" s="103"/>
      <c r="N6" s="105"/>
      <c r="O6" s="105"/>
      <c r="P6" s="87"/>
      <c r="Q6" s="103"/>
      <c r="R6" s="103"/>
      <c r="S6" s="103"/>
      <c r="T6" s="103"/>
      <c r="U6" s="103"/>
      <c r="V6" s="101"/>
      <c r="W6" s="25"/>
      <c r="X6" s="25"/>
      <c r="Y6" s="25"/>
      <c r="Z6" s="25"/>
      <c r="AA6" s="25"/>
      <c r="AB6" s="102"/>
    </row>
    <row r="7" spans="1:31" ht="8.25" customHeight="1">
      <c r="A7" s="60"/>
      <c r="B7" s="60"/>
      <c r="C7" s="60"/>
      <c r="D7" s="60"/>
      <c r="E7" s="60"/>
      <c r="F7" s="60"/>
      <c r="G7" s="60"/>
      <c r="H7" s="60"/>
      <c r="I7" s="60"/>
      <c r="J7" s="103"/>
      <c r="K7" s="104"/>
      <c r="L7" s="103"/>
      <c r="M7" s="103"/>
      <c r="N7" s="105"/>
      <c r="O7" s="105"/>
      <c r="P7" s="87"/>
      <c r="Q7" s="103"/>
      <c r="R7" s="103"/>
      <c r="S7" s="103"/>
      <c r="T7" s="103"/>
      <c r="U7" s="103"/>
      <c r="V7" s="102"/>
      <c r="W7" s="25"/>
      <c r="X7" s="25"/>
      <c r="Y7" s="25"/>
      <c r="Z7" s="25"/>
      <c r="AA7" s="25"/>
      <c r="AB7" s="102"/>
      <c r="AC7" s="101"/>
      <c r="AD7" s="25"/>
    </row>
    <row r="8" spans="1:31" s="67" customFormat="1" ht="21.75" customHeight="1">
      <c r="A8" s="60"/>
      <c r="B8" s="60"/>
      <c r="C8" s="60"/>
      <c r="D8" s="62"/>
      <c r="E8" s="92">
        <v>0.2</v>
      </c>
      <c r="F8" s="92"/>
      <c r="G8" s="62">
        <v>0.3</v>
      </c>
      <c r="H8" s="62">
        <v>0.5</v>
      </c>
      <c r="I8" s="62">
        <v>1</v>
      </c>
      <c r="J8" s="1"/>
      <c r="K8" s="106" t="s">
        <v>82</v>
      </c>
      <c r="L8" s="1"/>
      <c r="M8" s="1"/>
      <c r="N8" s="106">
        <v>1</v>
      </c>
      <c r="O8" s="37">
        <v>2</v>
      </c>
      <c r="P8" s="107">
        <v>3</v>
      </c>
      <c r="Q8" s="106">
        <v>4</v>
      </c>
      <c r="R8" s="106">
        <v>5</v>
      </c>
      <c r="S8" s="106">
        <v>6</v>
      </c>
      <c r="T8" s="108"/>
      <c r="U8" s="108"/>
      <c r="V8" s="48"/>
      <c r="W8" s="48"/>
      <c r="X8" s="48"/>
      <c r="Y8" s="48"/>
      <c r="Z8" s="48"/>
      <c r="AA8" s="48"/>
      <c r="AB8" s="109"/>
      <c r="AC8" s="110"/>
      <c r="AD8" s="110"/>
    </row>
    <row r="9" spans="1:31" ht="21.95" customHeight="1">
      <c r="A9" s="65">
        <v>1</v>
      </c>
      <c r="B9" s="93" t="s">
        <v>103</v>
      </c>
      <c r="C9" s="158" t="s">
        <v>6</v>
      </c>
      <c r="D9" s="52"/>
      <c r="E9" s="37">
        <v>1.4</v>
      </c>
      <c r="F9" s="37">
        <v>0</v>
      </c>
      <c r="G9" s="22">
        <v>6.6</v>
      </c>
      <c r="H9" s="116">
        <v>0</v>
      </c>
      <c r="I9" s="142">
        <f>ROUND((((E9+F9)/2)*0.2)+(G9*0.3)+(H9*0.5),1)</f>
        <v>2.1</v>
      </c>
      <c r="J9" s="64">
        <v>2.1</v>
      </c>
      <c r="K9" s="117">
        <v>2.1</v>
      </c>
      <c r="L9" s="15" t="s">
        <v>6</v>
      </c>
      <c r="M9" s="42">
        <v>0</v>
      </c>
      <c r="N9" s="42">
        <v>0</v>
      </c>
      <c r="O9" s="42">
        <v>0</v>
      </c>
      <c r="P9" s="42">
        <v>0</v>
      </c>
      <c r="Q9" s="42">
        <v>7</v>
      </c>
      <c r="R9" s="45">
        <f>ROUND(SUM(M9+N9+O9+P9+Q9)/5,1)</f>
        <v>1.4</v>
      </c>
      <c r="S9" s="118">
        <v>1</v>
      </c>
      <c r="T9" s="119" t="s">
        <v>183</v>
      </c>
      <c r="U9" s="120" t="s">
        <v>103</v>
      </c>
      <c r="V9" s="121" t="s">
        <v>6</v>
      </c>
      <c r="W9" s="122" t="s">
        <v>184</v>
      </c>
      <c r="X9" s="122" t="s">
        <v>185</v>
      </c>
      <c r="Y9" s="123" t="s">
        <v>186</v>
      </c>
      <c r="Z9" s="124" t="s">
        <v>187</v>
      </c>
      <c r="AA9" s="125" t="s">
        <v>188</v>
      </c>
      <c r="AB9" s="126" t="s">
        <v>189</v>
      </c>
      <c r="AC9" s="127" t="s">
        <v>190</v>
      </c>
      <c r="AD9" s="128"/>
      <c r="AE9" s="63" t="s">
        <v>24</v>
      </c>
    </row>
    <row r="10" spans="1:31" ht="21.95" customHeight="1">
      <c r="A10" s="65">
        <v>2</v>
      </c>
      <c r="B10" s="93" t="s">
        <v>104</v>
      </c>
      <c r="C10" s="158" t="s">
        <v>93</v>
      </c>
      <c r="D10" s="52"/>
      <c r="E10" s="37">
        <v>8.4</v>
      </c>
      <c r="F10" s="37">
        <v>10</v>
      </c>
      <c r="G10" s="22">
        <v>8.8000000000000007</v>
      </c>
      <c r="H10" s="116">
        <v>7.4</v>
      </c>
      <c r="I10" s="112">
        <f>ROUND((((E10+F10)/2)*0.2)+(G10*0.3)+(H10*0.5),1)</f>
        <v>8.1999999999999993</v>
      </c>
      <c r="J10" s="64">
        <v>8.1999999999999993</v>
      </c>
      <c r="K10" s="117">
        <v>4.5</v>
      </c>
      <c r="L10" s="15" t="s">
        <v>93</v>
      </c>
      <c r="M10" s="42">
        <v>4</v>
      </c>
      <c r="N10" s="42">
        <v>7</v>
      </c>
      <c r="O10" s="42">
        <v>8</v>
      </c>
      <c r="P10" s="42">
        <v>10</v>
      </c>
      <c r="Q10" s="42">
        <v>8</v>
      </c>
      <c r="R10" s="45">
        <f t="shared" ref="R10:R38" si="0">ROUND(SUM(M10+N10+O10+P10+Q10)/5,1)</f>
        <v>7.4</v>
      </c>
      <c r="S10" s="118">
        <v>2</v>
      </c>
      <c r="T10" s="119" t="s">
        <v>191</v>
      </c>
      <c r="U10" s="120" t="s">
        <v>104</v>
      </c>
      <c r="V10" s="121" t="s">
        <v>93</v>
      </c>
      <c r="W10" s="122" t="s">
        <v>192</v>
      </c>
      <c r="X10" s="122" t="s">
        <v>185</v>
      </c>
      <c r="Y10" s="123" t="s">
        <v>186</v>
      </c>
      <c r="Z10" s="124">
        <v>7.4</v>
      </c>
      <c r="AA10" s="125" t="s">
        <v>188</v>
      </c>
      <c r="AB10" s="126" t="s">
        <v>189</v>
      </c>
      <c r="AC10" s="127" t="s">
        <v>190</v>
      </c>
      <c r="AD10" s="128" t="s">
        <v>193</v>
      </c>
      <c r="AE10" s="63" t="s">
        <v>25</v>
      </c>
    </row>
    <row r="11" spans="1:31" ht="21.95" customHeight="1">
      <c r="A11" s="65">
        <v>3</v>
      </c>
      <c r="B11" s="93" t="s">
        <v>105</v>
      </c>
      <c r="C11" s="158" t="s">
        <v>106</v>
      </c>
      <c r="D11" s="52"/>
      <c r="E11" s="37">
        <v>6</v>
      </c>
      <c r="F11" s="37">
        <v>6</v>
      </c>
      <c r="G11" s="22">
        <v>8.8000000000000007</v>
      </c>
      <c r="H11" s="116">
        <v>2.7</v>
      </c>
      <c r="I11" s="112">
        <f>ROUND((((E11+F11)/2)*0.2)+(G11*0.3)+(H11*0.5),1)</f>
        <v>5.2</v>
      </c>
      <c r="J11" s="64">
        <v>5.2</v>
      </c>
      <c r="K11" s="117">
        <v>3.8</v>
      </c>
      <c r="L11" s="15" t="s">
        <v>106</v>
      </c>
      <c r="M11" s="42">
        <v>7</v>
      </c>
      <c r="N11" s="42">
        <v>7</v>
      </c>
      <c r="O11" s="42">
        <v>5</v>
      </c>
      <c r="P11" s="42">
        <v>6</v>
      </c>
      <c r="Q11" s="42">
        <v>5</v>
      </c>
      <c r="R11" s="45">
        <f t="shared" si="0"/>
        <v>6</v>
      </c>
      <c r="S11" s="118">
        <v>3</v>
      </c>
      <c r="T11" s="129" t="s">
        <v>194</v>
      </c>
      <c r="U11" s="120" t="s">
        <v>105</v>
      </c>
      <c r="V11" s="121" t="s">
        <v>106</v>
      </c>
      <c r="W11" s="122" t="s">
        <v>195</v>
      </c>
      <c r="X11" s="122" t="s">
        <v>185</v>
      </c>
      <c r="Y11" s="123" t="s">
        <v>186</v>
      </c>
      <c r="Z11" s="124">
        <v>2.7</v>
      </c>
      <c r="AA11" s="125" t="s">
        <v>188</v>
      </c>
      <c r="AB11" s="126" t="s">
        <v>189</v>
      </c>
      <c r="AC11" s="127" t="s">
        <v>190</v>
      </c>
      <c r="AD11" s="128" t="s">
        <v>193</v>
      </c>
      <c r="AE11" s="63" t="s">
        <v>26</v>
      </c>
    </row>
    <row r="12" spans="1:31" ht="21.95" customHeight="1">
      <c r="A12" s="65">
        <v>4</v>
      </c>
      <c r="B12" s="93" t="s">
        <v>107</v>
      </c>
      <c r="C12" s="158" t="s">
        <v>108</v>
      </c>
      <c r="D12" s="52"/>
      <c r="E12" s="37">
        <v>6.3</v>
      </c>
      <c r="F12" s="37">
        <v>6</v>
      </c>
      <c r="G12" s="22">
        <v>6.8</v>
      </c>
      <c r="H12" s="116">
        <v>6</v>
      </c>
      <c r="I12" s="112">
        <f>ROUND((((E12+F12)/2)*0.2)+(G12*0.3)+(H12*0.5),1)</f>
        <v>6.3</v>
      </c>
      <c r="J12" s="64">
        <v>6.3</v>
      </c>
      <c r="K12" s="117">
        <v>3.3</v>
      </c>
      <c r="L12" s="15" t="s">
        <v>108</v>
      </c>
      <c r="M12" s="42">
        <v>6</v>
      </c>
      <c r="N12" s="42">
        <v>5</v>
      </c>
      <c r="O12" s="42">
        <v>8</v>
      </c>
      <c r="P12" s="42"/>
      <c r="Q12" s="42">
        <v>6</v>
      </c>
      <c r="R12" s="45">
        <f>ROUND(SUM(M12+N12+O12+P12+Q12)/4,1)</f>
        <v>6.3</v>
      </c>
      <c r="S12" s="118">
        <v>4</v>
      </c>
      <c r="T12" s="119" t="s">
        <v>196</v>
      </c>
      <c r="U12" s="120" t="s">
        <v>107</v>
      </c>
      <c r="V12" s="121" t="s">
        <v>108</v>
      </c>
      <c r="W12" s="122" t="s">
        <v>197</v>
      </c>
      <c r="X12" s="122" t="s">
        <v>185</v>
      </c>
      <c r="Y12" s="123" t="s">
        <v>186</v>
      </c>
      <c r="Z12" s="124">
        <v>6</v>
      </c>
      <c r="AA12" s="125" t="s">
        <v>188</v>
      </c>
      <c r="AB12" s="126" t="s">
        <v>189</v>
      </c>
      <c r="AC12" s="127" t="s">
        <v>190</v>
      </c>
      <c r="AD12" s="128" t="s">
        <v>193</v>
      </c>
      <c r="AE12" s="63" t="s">
        <v>27</v>
      </c>
    </row>
    <row r="13" spans="1:31" ht="21.95" customHeight="1">
      <c r="A13" s="65">
        <v>5</v>
      </c>
      <c r="B13" s="93" t="s">
        <v>109</v>
      </c>
      <c r="C13" s="158" t="s">
        <v>22</v>
      </c>
      <c r="D13" s="52"/>
      <c r="E13" s="37">
        <v>7.2</v>
      </c>
      <c r="F13" s="37">
        <v>8</v>
      </c>
      <c r="G13" s="22">
        <v>8.4</v>
      </c>
      <c r="H13" s="116">
        <v>3.1</v>
      </c>
      <c r="I13" s="112">
        <f t="shared" ref="I13:I25" si="1">ROUND((((E13+F13)/2)*0.2)+(G13*0.3)+(H13*0.5),1)</f>
        <v>5.6</v>
      </c>
      <c r="J13" s="64">
        <v>5.6</v>
      </c>
      <c r="K13" s="117">
        <v>4</v>
      </c>
      <c r="L13" s="15" t="s">
        <v>22</v>
      </c>
      <c r="M13" s="42">
        <v>9</v>
      </c>
      <c r="N13" s="42">
        <v>5</v>
      </c>
      <c r="O13" s="42">
        <v>8</v>
      </c>
      <c r="P13" s="42">
        <v>7</v>
      </c>
      <c r="Q13" s="42">
        <v>7</v>
      </c>
      <c r="R13" s="45">
        <f t="shared" si="0"/>
        <v>7.2</v>
      </c>
      <c r="S13" s="118">
        <v>5</v>
      </c>
      <c r="T13" s="119" t="s">
        <v>198</v>
      </c>
      <c r="U13" s="120" t="s">
        <v>109</v>
      </c>
      <c r="V13" s="121" t="s">
        <v>22</v>
      </c>
      <c r="W13" s="122" t="s">
        <v>199</v>
      </c>
      <c r="X13" s="122" t="s">
        <v>185</v>
      </c>
      <c r="Y13" s="123" t="s">
        <v>186</v>
      </c>
      <c r="Z13" s="124">
        <v>3.1</v>
      </c>
      <c r="AA13" s="125" t="s">
        <v>188</v>
      </c>
      <c r="AB13" s="126" t="s">
        <v>189</v>
      </c>
      <c r="AC13" s="127" t="s">
        <v>190</v>
      </c>
      <c r="AD13" s="128" t="s">
        <v>193</v>
      </c>
      <c r="AE13" s="63" t="s">
        <v>28</v>
      </c>
    </row>
    <row r="14" spans="1:31" ht="21.95" customHeight="1">
      <c r="A14" s="65">
        <v>6</v>
      </c>
      <c r="B14" s="93" t="s">
        <v>110</v>
      </c>
      <c r="C14" s="158" t="s">
        <v>111</v>
      </c>
      <c r="D14" s="52"/>
      <c r="E14" s="37">
        <v>5.2</v>
      </c>
      <c r="F14" s="37">
        <v>5</v>
      </c>
      <c r="G14" s="22">
        <v>7.6</v>
      </c>
      <c r="H14" s="116">
        <v>3.8</v>
      </c>
      <c r="I14" s="112">
        <f t="shared" si="1"/>
        <v>5.2</v>
      </c>
      <c r="J14" s="64">
        <v>5.2</v>
      </c>
      <c r="K14" s="117">
        <v>3.3</v>
      </c>
      <c r="L14" s="15" t="s">
        <v>111</v>
      </c>
      <c r="M14" s="42">
        <v>6</v>
      </c>
      <c r="N14" s="42">
        <v>4</v>
      </c>
      <c r="O14" s="42">
        <v>5</v>
      </c>
      <c r="P14" s="42">
        <v>5</v>
      </c>
      <c r="Q14" s="42">
        <v>6</v>
      </c>
      <c r="R14" s="45">
        <f t="shared" si="0"/>
        <v>5.2</v>
      </c>
      <c r="S14" s="118">
        <v>6</v>
      </c>
      <c r="T14" s="119" t="s">
        <v>200</v>
      </c>
      <c r="U14" s="120" t="s">
        <v>110</v>
      </c>
      <c r="V14" s="121" t="s">
        <v>111</v>
      </c>
      <c r="W14" s="122" t="s">
        <v>201</v>
      </c>
      <c r="X14" s="122" t="s">
        <v>185</v>
      </c>
      <c r="Y14" s="123" t="s">
        <v>186</v>
      </c>
      <c r="Z14" s="124">
        <v>3.8</v>
      </c>
      <c r="AA14" s="125" t="s">
        <v>188</v>
      </c>
      <c r="AB14" s="126" t="s">
        <v>189</v>
      </c>
      <c r="AC14" s="127" t="s">
        <v>190</v>
      </c>
      <c r="AD14" s="128" t="s">
        <v>193</v>
      </c>
      <c r="AE14" s="63" t="s">
        <v>29</v>
      </c>
    </row>
    <row r="15" spans="1:31" ht="21.95" customHeight="1">
      <c r="A15" s="65">
        <v>7</v>
      </c>
      <c r="B15" s="93" t="s">
        <v>112</v>
      </c>
      <c r="C15" s="158" t="s">
        <v>14</v>
      </c>
      <c r="D15" s="52"/>
      <c r="E15" s="37">
        <v>4.8</v>
      </c>
      <c r="F15" s="37">
        <v>5</v>
      </c>
      <c r="G15" s="22">
        <v>7</v>
      </c>
      <c r="H15" s="116">
        <v>4.0999999999999996</v>
      </c>
      <c r="I15" s="112">
        <f t="shared" si="1"/>
        <v>5.0999999999999996</v>
      </c>
      <c r="J15" s="64">
        <v>5.0999999999999996</v>
      </c>
      <c r="K15" s="117">
        <v>3.1</v>
      </c>
      <c r="L15" s="15" t="s">
        <v>14</v>
      </c>
      <c r="M15" s="42">
        <v>0</v>
      </c>
      <c r="N15" s="42">
        <v>5</v>
      </c>
      <c r="O15" s="42">
        <v>7</v>
      </c>
      <c r="P15" s="42">
        <v>5</v>
      </c>
      <c r="Q15" s="42">
        <v>7</v>
      </c>
      <c r="R15" s="45">
        <f t="shared" si="0"/>
        <v>4.8</v>
      </c>
      <c r="S15" s="118">
        <v>7</v>
      </c>
      <c r="T15" s="119" t="s">
        <v>202</v>
      </c>
      <c r="U15" s="120" t="s">
        <v>112</v>
      </c>
      <c r="V15" s="121" t="s">
        <v>14</v>
      </c>
      <c r="W15" s="122" t="s">
        <v>203</v>
      </c>
      <c r="X15" s="122" t="s">
        <v>185</v>
      </c>
      <c r="Y15" s="123" t="s">
        <v>186</v>
      </c>
      <c r="Z15" s="124">
        <v>4.0999999999999996</v>
      </c>
      <c r="AA15" s="125" t="s">
        <v>188</v>
      </c>
      <c r="AB15" s="126" t="s">
        <v>189</v>
      </c>
      <c r="AC15" s="127" t="s">
        <v>190</v>
      </c>
      <c r="AD15" s="128" t="s">
        <v>193</v>
      </c>
      <c r="AE15" s="63" t="s">
        <v>30</v>
      </c>
    </row>
    <row r="16" spans="1:31" ht="21.95" customHeight="1">
      <c r="A16" s="65">
        <v>8</v>
      </c>
      <c r="B16" s="93" t="s">
        <v>113</v>
      </c>
      <c r="C16" s="158" t="s">
        <v>114</v>
      </c>
      <c r="D16" s="52"/>
      <c r="E16" s="37">
        <v>5.4</v>
      </c>
      <c r="F16" s="37">
        <v>5</v>
      </c>
      <c r="G16" s="22">
        <v>7.2</v>
      </c>
      <c r="H16" s="116">
        <v>4.4000000000000004</v>
      </c>
      <c r="I16" s="112">
        <f t="shared" si="1"/>
        <v>5.4</v>
      </c>
      <c r="J16" s="64">
        <v>5.4</v>
      </c>
      <c r="K16" s="117">
        <v>3.2</v>
      </c>
      <c r="L16" s="15" t="s">
        <v>114</v>
      </c>
      <c r="M16" s="42">
        <v>5</v>
      </c>
      <c r="N16" s="42">
        <v>5</v>
      </c>
      <c r="O16" s="42">
        <v>6</v>
      </c>
      <c r="P16" s="42">
        <v>4</v>
      </c>
      <c r="Q16" s="42">
        <v>7</v>
      </c>
      <c r="R16" s="45">
        <f t="shared" si="0"/>
        <v>5.4</v>
      </c>
      <c r="S16" s="118">
        <v>8</v>
      </c>
      <c r="T16" s="119" t="s">
        <v>204</v>
      </c>
      <c r="U16" s="120" t="s">
        <v>113</v>
      </c>
      <c r="V16" s="121" t="s">
        <v>114</v>
      </c>
      <c r="W16" s="122" t="s">
        <v>205</v>
      </c>
      <c r="X16" s="122" t="s">
        <v>185</v>
      </c>
      <c r="Y16" s="123" t="s">
        <v>186</v>
      </c>
      <c r="Z16" s="124">
        <v>4.4000000000000004</v>
      </c>
      <c r="AA16" s="125" t="s">
        <v>188</v>
      </c>
      <c r="AB16" s="126" t="s">
        <v>189</v>
      </c>
      <c r="AC16" s="127" t="s">
        <v>190</v>
      </c>
      <c r="AD16" s="128" t="s">
        <v>193</v>
      </c>
      <c r="AE16" s="63" t="s">
        <v>31</v>
      </c>
    </row>
    <row r="17" spans="1:31" ht="21.95" customHeight="1">
      <c r="A17" s="65">
        <v>9</v>
      </c>
      <c r="B17" s="93" t="s">
        <v>115</v>
      </c>
      <c r="C17" s="158" t="s">
        <v>7</v>
      </c>
      <c r="D17" s="52"/>
      <c r="E17" s="37">
        <v>3.6</v>
      </c>
      <c r="F17" s="37">
        <v>5</v>
      </c>
      <c r="G17" s="22">
        <v>8.1999999999999993</v>
      </c>
      <c r="H17" s="116">
        <v>3.8</v>
      </c>
      <c r="I17" s="112">
        <f t="shared" si="1"/>
        <v>5.2</v>
      </c>
      <c r="J17" s="64">
        <v>5.2</v>
      </c>
      <c r="K17" s="117">
        <v>3.3</v>
      </c>
      <c r="L17" s="15" t="s">
        <v>7</v>
      </c>
      <c r="M17" s="42">
        <v>6</v>
      </c>
      <c r="N17" s="42">
        <v>5</v>
      </c>
      <c r="O17" s="42">
        <v>0</v>
      </c>
      <c r="P17" s="42">
        <v>0</v>
      </c>
      <c r="Q17" s="42">
        <v>7</v>
      </c>
      <c r="R17" s="45">
        <f t="shared" si="0"/>
        <v>3.6</v>
      </c>
      <c r="S17" s="118">
        <v>9</v>
      </c>
      <c r="T17" s="119" t="s">
        <v>206</v>
      </c>
      <c r="U17" s="120" t="s">
        <v>115</v>
      </c>
      <c r="V17" s="121" t="s">
        <v>7</v>
      </c>
      <c r="W17" s="122" t="s">
        <v>207</v>
      </c>
      <c r="X17" s="122" t="s">
        <v>185</v>
      </c>
      <c r="Y17" s="123" t="s">
        <v>186</v>
      </c>
      <c r="Z17" s="124">
        <v>3.8</v>
      </c>
      <c r="AA17" s="125" t="s">
        <v>188</v>
      </c>
      <c r="AB17" s="126" t="s">
        <v>189</v>
      </c>
      <c r="AC17" s="127" t="s">
        <v>190</v>
      </c>
      <c r="AD17" s="128" t="s">
        <v>193</v>
      </c>
      <c r="AE17" s="63" t="s">
        <v>33</v>
      </c>
    </row>
    <row r="18" spans="1:31" ht="21.95" customHeight="1">
      <c r="A18" s="65">
        <v>10</v>
      </c>
      <c r="B18" s="93" t="s">
        <v>13</v>
      </c>
      <c r="C18" s="158" t="s">
        <v>116</v>
      </c>
      <c r="D18" s="52"/>
      <c r="E18" s="37">
        <v>3.4</v>
      </c>
      <c r="F18" s="37">
        <v>3</v>
      </c>
      <c r="G18" s="22">
        <v>8</v>
      </c>
      <c r="H18" s="116">
        <v>6</v>
      </c>
      <c r="I18" s="112">
        <f t="shared" si="1"/>
        <v>6</v>
      </c>
      <c r="J18" s="64">
        <v>6</v>
      </c>
      <c r="K18" s="117">
        <v>3</v>
      </c>
      <c r="L18" s="15" t="s">
        <v>116</v>
      </c>
      <c r="M18" s="42">
        <v>0</v>
      </c>
      <c r="N18" s="42">
        <v>4</v>
      </c>
      <c r="O18" s="42">
        <v>7</v>
      </c>
      <c r="P18" s="42">
        <v>0</v>
      </c>
      <c r="Q18" s="42">
        <v>6</v>
      </c>
      <c r="R18" s="45">
        <f t="shared" si="0"/>
        <v>3.4</v>
      </c>
      <c r="S18" s="118">
        <v>10</v>
      </c>
      <c r="T18" s="119" t="s">
        <v>208</v>
      </c>
      <c r="U18" s="120" t="s">
        <v>13</v>
      </c>
      <c r="V18" s="121" t="s">
        <v>116</v>
      </c>
      <c r="W18" s="122" t="s">
        <v>209</v>
      </c>
      <c r="X18" s="122" t="s">
        <v>185</v>
      </c>
      <c r="Y18" s="123" t="s">
        <v>186</v>
      </c>
      <c r="Z18" s="124">
        <v>6</v>
      </c>
      <c r="AA18" s="125" t="s">
        <v>188</v>
      </c>
      <c r="AB18" s="126" t="s">
        <v>189</v>
      </c>
      <c r="AC18" s="127" t="s">
        <v>190</v>
      </c>
      <c r="AD18" s="128" t="s">
        <v>193</v>
      </c>
      <c r="AE18" s="63" t="s">
        <v>34</v>
      </c>
    </row>
    <row r="19" spans="1:31" ht="21.95" customHeight="1">
      <c r="A19" s="65">
        <v>11</v>
      </c>
      <c r="B19" s="93" t="s">
        <v>107</v>
      </c>
      <c r="C19" s="158" t="s">
        <v>15</v>
      </c>
      <c r="D19" s="52"/>
      <c r="E19" s="37">
        <v>5.6</v>
      </c>
      <c r="F19" s="37">
        <v>5</v>
      </c>
      <c r="G19" s="22">
        <v>8</v>
      </c>
      <c r="H19" s="116">
        <v>4.5999999999999996</v>
      </c>
      <c r="I19" s="112">
        <f t="shared" si="1"/>
        <v>5.8</v>
      </c>
      <c r="J19" s="64">
        <v>5.8</v>
      </c>
      <c r="K19" s="117">
        <v>3.5</v>
      </c>
      <c r="L19" s="15" t="s">
        <v>15</v>
      </c>
      <c r="M19" s="42">
        <v>6</v>
      </c>
      <c r="N19" s="42">
        <v>6</v>
      </c>
      <c r="O19" s="42">
        <v>5</v>
      </c>
      <c r="P19" s="42">
        <v>5</v>
      </c>
      <c r="Q19" s="42">
        <v>6</v>
      </c>
      <c r="R19" s="45">
        <f t="shared" si="0"/>
        <v>5.6</v>
      </c>
      <c r="S19" s="118">
        <v>11</v>
      </c>
      <c r="T19" s="119" t="s">
        <v>210</v>
      </c>
      <c r="U19" s="120" t="s">
        <v>107</v>
      </c>
      <c r="V19" s="121" t="s">
        <v>15</v>
      </c>
      <c r="W19" s="122" t="s">
        <v>211</v>
      </c>
      <c r="X19" s="122" t="s">
        <v>185</v>
      </c>
      <c r="Y19" s="123" t="s">
        <v>186</v>
      </c>
      <c r="Z19" s="130">
        <v>4.5999999999999996</v>
      </c>
      <c r="AA19" s="125" t="s">
        <v>188</v>
      </c>
      <c r="AB19" s="126" t="s">
        <v>189</v>
      </c>
      <c r="AC19" s="127" t="s">
        <v>212</v>
      </c>
      <c r="AD19" s="128" t="s">
        <v>213</v>
      </c>
      <c r="AE19" s="63" t="s">
        <v>35</v>
      </c>
    </row>
    <row r="20" spans="1:31" ht="21.95" customHeight="1">
      <c r="A20" s="65">
        <v>12</v>
      </c>
      <c r="B20" s="93" t="s">
        <v>98</v>
      </c>
      <c r="C20" s="158" t="s">
        <v>23</v>
      </c>
      <c r="D20" s="52"/>
      <c r="E20" s="37">
        <v>3.2</v>
      </c>
      <c r="F20" s="37">
        <v>3</v>
      </c>
      <c r="G20" s="22">
        <v>7.6</v>
      </c>
      <c r="H20" s="116">
        <v>2.6</v>
      </c>
      <c r="I20" s="112">
        <f t="shared" si="1"/>
        <v>4.2</v>
      </c>
      <c r="J20" s="64">
        <v>4.2</v>
      </c>
      <c r="K20" s="117">
        <v>2.9</v>
      </c>
      <c r="L20" s="15" t="s">
        <v>23</v>
      </c>
      <c r="M20" s="42">
        <v>8</v>
      </c>
      <c r="N20" s="42">
        <v>3</v>
      </c>
      <c r="O20" s="42">
        <v>5</v>
      </c>
      <c r="P20" s="42">
        <v>0</v>
      </c>
      <c r="Q20" s="42">
        <v>0</v>
      </c>
      <c r="R20" s="45">
        <f t="shared" si="0"/>
        <v>3.2</v>
      </c>
      <c r="S20" s="118">
        <v>12</v>
      </c>
      <c r="T20" s="119" t="s">
        <v>214</v>
      </c>
      <c r="U20" s="120" t="s">
        <v>98</v>
      </c>
      <c r="V20" s="121" t="s">
        <v>23</v>
      </c>
      <c r="W20" s="122" t="s">
        <v>215</v>
      </c>
      <c r="X20" s="122" t="s">
        <v>185</v>
      </c>
      <c r="Y20" s="123" t="s">
        <v>186</v>
      </c>
      <c r="Z20" s="130">
        <v>2.6</v>
      </c>
      <c r="AA20" s="125" t="s">
        <v>188</v>
      </c>
      <c r="AB20" s="126" t="s">
        <v>189</v>
      </c>
      <c r="AC20" s="127" t="s">
        <v>212</v>
      </c>
      <c r="AD20" s="128" t="s">
        <v>213</v>
      </c>
      <c r="AE20" s="63" t="s">
        <v>36</v>
      </c>
    </row>
    <row r="21" spans="1:31" ht="21.95" customHeight="1">
      <c r="A21" s="65">
        <v>13</v>
      </c>
      <c r="B21" s="93" t="s">
        <v>117</v>
      </c>
      <c r="C21" s="158" t="s">
        <v>16</v>
      </c>
      <c r="D21" s="52"/>
      <c r="E21" s="37">
        <v>5.6</v>
      </c>
      <c r="F21" s="37">
        <v>4</v>
      </c>
      <c r="G21" s="22">
        <v>7.8</v>
      </c>
      <c r="H21" s="116">
        <v>3.5</v>
      </c>
      <c r="I21" s="112">
        <f t="shared" si="1"/>
        <v>5.0999999999999996</v>
      </c>
      <c r="J21" s="64">
        <v>5.0999999999999996</v>
      </c>
      <c r="K21" s="117">
        <v>3.3</v>
      </c>
      <c r="L21" s="15" t="s">
        <v>16</v>
      </c>
      <c r="M21" s="42">
        <v>7</v>
      </c>
      <c r="N21" s="42">
        <v>5</v>
      </c>
      <c r="O21" s="42">
        <v>6</v>
      </c>
      <c r="P21" s="42">
        <v>5</v>
      </c>
      <c r="Q21" s="42">
        <v>5</v>
      </c>
      <c r="R21" s="45">
        <f t="shared" si="0"/>
        <v>5.6</v>
      </c>
      <c r="S21" s="118">
        <v>13</v>
      </c>
      <c r="T21" s="119" t="s">
        <v>216</v>
      </c>
      <c r="U21" s="120" t="s">
        <v>117</v>
      </c>
      <c r="V21" s="121" t="s">
        <v>16</v>
      </c>
      <c r="W21" s="122" t="s">
        <v>217</v>
      </c>
      <c r="X21" s="122" t="s">
        <v>185</v>
      </c>
      <c r="Y21" s="123" t="s">
        <v>186</v>
      </c>
      <c r="Z21" s="130">
        <v>3.5</v>
      </c>
      <c r="AA21" s="125" t="s">
        <v>188</v>
      </c>
      <c r="AB21" s="126" t="s">
        <v>189</v>
      </c>
      <c r="AC21" s="127" t="s">
        <v>212</v>
      </c>
      <c r="AD21" s="128" t="s">
        <v>213</v>
      </c>
      <c r="AE21" s="63" t="s">
        <v>37</v>
      </c>
    </row>
    <row r="22" spans="1:31" ht="21.95" customHeight="1">
      <c r="A22" s="65">
        <v>14</v>
      </c>
      <c r="B22" s="93" t="s">
        <v>118</v>
      </c>
      <c r="C22" s="158" t="s">
        <v>8</v>
      </c>
      <c r="D22" s="52"/>
      <c r="E22" s="37">
        <v>4.2</v>
      </c>
      <c r="F22" s="37">
        <v>4</v>
      </c>
      <c r="G22" s="22">
        <v>8.1999999999999993</v>
      </c>
      <c r="H22" s="116">
        <v>3.1</v>
      </c>
      <c r="I22" s="112">
        <f t="shared" si="1"/>
        <v>4.8</v>
      </c>
      <c r="J22" s="64">
        <v>4.8</v>
      </c>
      <c r="K22" s="117">
        <v>3.3</v>
      </c>
      <c r="L22" s="15" t="s">
        <v>8</v>
      </c>
      <c r="M22" s="42">
        <v>4</v>
      </c>
      <c r="N22" s="42">
        <v>5</v>
      </c>
      <c r="O22" s="42">
        <v>4</v>
      </c>
      <c r="P22" s="42">
        <v>2</v>
      </c>
      <c r="Q22" s="42">
        <v>6</v>
      </c>
      <c r="R22" s="45">
        <f t="shared" si="0"/>
        <v>4.2</v>
      </c>
      <c r="S22" s="118">
        <v>14</v>
      </c>
      <c r="T22" s="119" t="s">
        <v>218</v>
      </c>
      <c r="U22" s="120" t="s">
        <v>118</v>
      </c>
      <c r="V22" s="121" t="s">
        <v>8</v>
      </c>
      <c r="W22" s="122" t="s">
        <v>219</v>
      </c>
      <c r="X22" s="122" t="s">
        <v>185</v>
      </c>
      <c r="Y22" s="123" t="s">
        <v>186</v>
      </c>
      <c r="Z22" s="130">
        <v>3.1</v>
      </c>
      <c r="AA22" s="125" t="s">
        <v>188</v>
      </c>
      <c r="AB22" s="126" t="s">
        <v>189</v>
      </c>
      <c r="AC22" s="127" t="s">
        <v>212</v>
      </c>
      <c r="AD22" s="128" t="s">
        <v>213</v>
      </c>
      <c r="AE22" s="63" t="s">
        <v>38</v>
      </c>
    </row>
    <row r="23" spans="1:31" ht="21.95" customHeight="1">
      <c r="A23" s="65">
        <v>15</v>
      </c>
      <c r="B23" s="93" t="s">
        <v>119</v>
      </c>
      <c r="C23" s="158" t="s">
        <v>120</v>
      </c>
      <c r="D23" s="52"/>
      <c r="E23" s="37">
        <v>5.8</v>
      </c>
      <c r="F23" s="37">
        <v>6</v>
      </c>
      <c r="G23" s="22">
        <v>7.8</v>
      </c>
      <c r="H23" s="116">
        <v>4.4000000000000004</v>
      </c>
      <c r="I23" s="112">
        <f t="shared" si="1"/>
        <v>5.7</v>
      </c>
      <c r="J23" s="64">
        <v>5.7</v>
      </c>
      <c r="K23" s="117">
        <v>3.5</v>
      </c>
      <c r="L23" s="15" t="s">
        <v>120</v>
      </c>
      <c r="M23" s="42">
        <v>4</v>
      </c>
      <c r="N23" s="42">
        <v>4</v>
      </c>
      <c r="O23" s="42">
        <v>7</v>
      </c>
      <c r="P23" s="42">
        <v>6</v>
      </c>
      <c r="Q23" s="42">
        <v>8</v>
      </c>
      <c r="R23" s="45">
        <f t="shared" si="0"/>
        <v>5.8</v>
      </c>
      <c r="S23" s="118">
        <v>15</v>
      </c>
      <c r="T23" s="119" t="s">
        <v>220</v>
      </c>
      <c r="U23" s="120" t="s">
        <v>119</v>
      </c>
      <c r="V23" s="121" t="s">
        <v>120</v>
      </c>
      <c r="W23" s="122" t="s">
        <v>221</v>
      </c>
      <c r="X23" s="122" t="s">
        <v>185</v>
      </c>
      <c r="Y23" s="123" t="s">
        <v>186</v>
      </c>
      <c r="Z23" s="130">
        <v>4.4000000000000004</v>
      </c>
      <c r="AA23" s="125" t="s">
        <v>188</v>
      </c>
      <c r="AB23" s="126" t="s">
        <v>189</v>
      </c>
      <c r="AC23" s="127" t="s">
        <v>212</v>
      </c>
      <c r="AD23" s="128" t="s">
        <v>213</v>
      </c>
      <c r="AE23" s="63" t="s">
        <v>39</v>
      </c>
    </row>
    <row r="24" spans="1:31" ht="21.95" customHeight="1">
      <c r="A24" s="65">
        <v>16</v>
      </c>
      <c r="B24" s="93" t="s">
        <v>121</v>
      </c>
      <c r="C24" s="158" t="s">
        <v>9</v>
      </c>
      <c r="D24" s="52"/>
      <c r="E24" s="37">
        <v>5.8</v>
      </c>
      <c r="F24" s="37">
        <v>7</v>
      </c>
      <c r="G24" s="22">
        <v>8.1999999999999993</v>
      </c>
      <c r="H24" s="116">
        <v>0</v>
      </c>
      <c r="I24" s="142">
        <f t="shared" si="1"/>
        <v>3.7</v>
      </c>
      <c r="J24" s="64">
        <v>3.7</v>
      </c>
      <c r="K24" s="117">
        <v>3.7</v>
      </c>
      <c r="L24" s="15" t="s">
        <v>9</v>
      </c>
      <c r="M24" s="42">
        <v>7</v>
      </c>
      <c r="N24" s="42">
        <v>4</v>
      </c>
      <c r="O24" s="42">
        <v>6</v>
      </c>
      <c r="P24" s="42">
        <v>6</v>
      </c>
      <c r="Q24" s="42">
        <v>6</v>
      </c>
      <c r="R24" s="45">
        <f t="shared" si="0"/>
        <v>5.8</v>
      </c>
      <c r="S24" s="118">
        <v>16</v>
      </c>
      <c r="T24" s="119" t="s">
        <v>222</v>
      </c>
      <c r="U24" s="120" t="s">
        <v>121</v>
      </c>
      <c r="V24" s="121" t="s">
        <v>9</v>
      </c>
      <c r="W24" s="122" t="s">
        <v>223</v>
      </c>
      <c r="X24" s="122" t="s">
        <v>185</v>
      </c>
      <c r="Y24" s="123" t="s">
        <v>186</v>
      </c>
      <c r="Z24" s="124" t="s">
        <v>224</v>
      </c>
      <c r="AA24" s="125" t="s">
        <v>188</v>
      </c>
      <c r="AB24" s="126" t="s">
        <v>189</v>
      </c>
      <c r="AC24" s="127" t="s">
        <v>212</v>
      </c>
      <c r="AD24" s="128"/>
      <c r="AE24" s="63" t="s">
        <v>40</v>
      </c>
    </row>
    <row r="25" spans="1:31" ht="21.95" customHeight="1">
      <c r="A25" s="65">
        <v>17</v>
      </c>
      <c r="B25" s="93" t="s">
        <v>122</v>
      </c>
      <c r="C25" s="158" t="s">
        <v>123</v>
      </c>
      <c r="D25" s="52"/>
      <c r="E25" s="37">
        <v>6</v>
      </c>
      <c r="F25" s="37">
        <v>5</v>
      </c>
      <c r="G25" s="22">
        <v>7.2</v>
      </c>
      <c r="H25" s="116">
        <v>5.5</v>
      </c>
      <c r="I25" s="112">
        <f t="shared" si="1"/>
        <v>6</v>
      </c>
      <c r="J25" s="64">
        <v>6</v>
      </c>
      <c r="K25" s="117">
        <v>3.3</v>
      </c>
      <c r="L25" s="15" t="s">
        <v>123</v>
      </c>
      <c r="M25" s="42">
        <v>7</v>
      </c>
      <c r="N25" s="42">
        <v>6</v>
      </c>
      <c r="O25" s="42">
        <v>4</v>
      </c>
      <c r="P25" s="42">
        <v>7</v>
      </c>
      <c r="Q25" s="42">
        <v>6</v>
      </c>
      <c r="R25" s="45">
        <f t="shared" si="0"/>
        <v>6</v>
      </c>
      <c r="S25" s="118">
        <v>17</v>
      </c>
      <c r="T25" s="119" t="s">
        <v>225</v>
      </c>
      <c r="U25" s="120" t="s">
        <v>122</v>
      </c>
      <c r="V25" s="121" t="s">
        <v>123</v>
      </c>
      <c r="W25" s="122" t="s">
        <v>226</v>
      </c>
      <c r="X25" s="122" t="s">
        <v>185</v>
      </c>
      <c r="Y25" s="123" t="s">
        <v>186</v>
      </c>
      <c r="Z25" s="130">
        <v>5.5</v>
      </c>
      <c r="AA25" s="125" t="s">
        <v>188</v>
      </c>
      <c r="AB25" s="126" t="s">
        <v>189</v>
      </c>
      <c r="AC25" s="127" t="s">
        <v>212</v>
      </c>
      <c r="AD25" s="128" t="s">
        <v>213</v>
      </c>
      <c r="AE25" s="63" t="s">
        <v>41</v>
      </c>
    </row>
    <row r="26" spans="1:31" ht="21.95" customHeight="1">
      <c r="A26" s="65">
        <v>18</v>
      </c>
      <c r="B26" s="93" t="s">
        <v>124</v>
      </c>
      <c r="C26" s="158" t="s">
        <v>125</v>
      </c>
      <c r="D26" s="52"/>
      <c r="E26" s="37">
        <v>4.4000000000000004</v>
      </c>
      <c r="F26" s="37">
        <v>4</v>
      </c>
      <c r="G26" s="22">
        <v>8.1999999999999993</v>
      </c>
      <c r="H26" s="116">
        <v>5.6</v>
      </c>
      <c r="I26" s="112">
        <f>ROUND((((E26+F26)/2)*0.2)+(G26*0.3)+(H26*0.5),1)</f>
        <v>6.1</v>
      </c>
      <c r="J26" s="64">
        <v>6.1</v>
      </c>
      <c r="K26" s="117">
        <v>3.3</v>
      </c>
      <c r="L26" s="15" t="s">
        <v>125</v>
      </c>
      <c r="M26" s="42">
        <v>4</v>
      </c>
      <c r="N26" s="42">
        <v>5</v>
      </c>
      <c r="O26" s="42">
        <v>4</v>
      </c>
      <c r="P26" s="42">
        <v>2</v>
      </c>
      <c r="Q26" s="42">
        <v>7</v>
      </c>
      <c r="R26" s="45">
        <f t="shared" si="0"/>
        <v>4.4000000000000004</v>
      </c>
      <c r="S26" s="118">
        <v>18</v>
      </c>
      <c r="T26" s="119" t="s">
        <v>227</v>
      </c>
      <c r="U26" s="120" t="s">
        <v>124</v>
      </c>
      <c r="V26" s="121" t="s">
        <v>125</v>
      </c>
      <c r="W26" s="122" t="s">
        <v>228</v>
      </c>
      <c r="X26" s="122" t="s">
        <v>185</v>
      </c>
      <c r="Y26" s="123" t="s">
        <v>186</v>
      </c>
      <c r="Z26" s="130">
        <v>5.6</v>
      </c>
      <c r="AA26" s="125" t="s">
        <v>188</v>
      </c>
      <c r="AB26" s="126" t="s">
        <v>189</v>
      </c>
      <c r="AC26" s="127" t="s">
        <v>212</v>
      </c>
      <c r="AD26" s="128" t="s">
        <v>213</v>
      </c>
      <c r="AE26" s="63" t="s">
        <v>42</v>
      </c>
    </row>
    <row r="27" spans="1:31" ht="21.95" customHeight="1">
      <c r="A27" s="65">
        <v>19</v>
      </c>
      <c r="B27" s="93" t="s">
        <v>126</v>
      </c>
      <c r="C27" s="158" t="s">
        <v>89</v>
      </c>
      <c r="D27" s="52"/>
      <c r="E27" s="37">
        <v>6.2</v>
      </c>
      <c r="F27" s="37">
        <v>9</v>
      </c>
      <c r="G27" s="22">
        <v>8.1999999999999993</v>
      </c>
      <c r="H27" s="116">
        <v>5.8</v>
      </c>
      <c r="I27" s="112">
        <f>ROUND((((E27+F27)/2)*0.2)+(G27*0.3)+(H27*0.5),1)</f>
        <v>6.9</v>
      </c>
      <c r="J27" s="64">
        <v>6.9</v>
      </c>
      <c r="K27" s="117">
        <v>4</v>
      </c>
      <c r="L27" s="15" t="s">
        <v>89</v>
      </c>
      <c r="M27" s="42">
        <v>7</v>
      </c>
      <c r="N27" s="42">
        <v>5</v>
      </c>
      <c r="O27" s="42">
        <v>6</v>
      </c>
      <c r="P27" s="42">
        <v>6</v>
      </c>
      <c r="Q27" s="42">
        <v>7</v>
      </c>
      <c r="R27" s="45">
        <f t="shared" si="0"/>
        <v>6.2</v>
      </c>
      <c r="S27" s="118">
        <v>19</v>
      </c>
      <c r="T27" s="119" t="s">
        <v>229</v>
      </c>
      <c r="U27" s="120" t="s">
        <v>126</v>
      </c>
      <c r="V27" s="121" t="s">
        <v>89</v>
      </c>
      <c r="W27" s="122" t="s">
        <v>230</v>
      </c>
      <c r="X27" s="122" t="s">
        <v>185</v>
      </c>
      <c r="Y27" s="123" t="s">
        <v>186</v>
      </c>
      <c r="Z27" s="130">
        <v>5.8</v>
      </c>
      <c r="AA27" s="125" t="s">
        <v>188</v>
      </c>
      <c r="AB27" s="126" t="s">
        <v>189</v>
      </c>
      <c r="AC27" s="127" t="s">
        <v>212</v>
      </c>
      <c r="AD27" s="128" t="s">
        <v>213</v>
      </c>
      <c r="AE27" s="63" t="s">
        <v>43</v>
      </c>
    </row>
    <row r="28" spans="1:31" ht="21.95" customHeight="1">
      <c r="A28" s="65">
        <v>20</v>
      </c>
      <c r="B28" s="93" t="s">
        <v>127</v>
      </c>
      <c r="C28" s="158" t="s">
        <v>88</v>
      </c>
      <c r="D28" s="52"/>
      <c r="E28" s="37">
        <v>3</v>
      </c>
      <c r="F28" s="37">
        <v>3</v>
      </c>
      <c r="G28" s="22">
        <v>6.8</v>
      </c>
      <c r="H28" s="116">
        <v>2.8</v>
      </c>
      <c r="I28" s="112">
        <f>ROUND((((E28+F28)/2)*0.2)+(G28*0.3)+(H28*0.5),1)</f>
        <v>4</v>
      </c>
      <c r="J28" s="64">
        <v>4</v>
      </c>
      <c r="K28" s="117">
        <v>2.6</v>
      </c>
      <c r="L28" s="15" t="s">
        <v>88</v>
      </c>
      <c r="M28" s="42">
        <v>0</v>
      </c>
      <c r="N28" s="42">
        <v>3</v>
      </c>
      <c r="O28" s="42"/>
      <c r="P28" s="42">
        <v>6</v>
      </c>
      <c r="Q28" s="42">
        <v>3</v>
      </c>
      <c r="R28" s="45">
        <f>ROUND(SUM(M28+N28+O28+P28+Q28)/4,1)</f>
        <v>3</v>
      </c>
      <c r="S28" s="118">
        <v>20</v>
      </c>
      <c r="T28" s="119" t="s">
        <v>231</v>
      </c>
      <c r="U28" s="120" t="s">
        <v>127</v>
      </c>
      <c r="V28" s="121" t="s">
        <v>88</v>
      </c>
      <c r="W28" s="122" t="s">
        <v>232</v>
      </c>
      <c r="X28" s="122" t="s">
        <v>185</v>
      </c>
      <c r="Y28" s="123" t="s">
        <v>186</v>
      </c>
      <c r="Z28" s="130">
        <v>2.8</v>
      </c>
      <c r="AA28" s="125" t="s">
        <v>188</v>
      </c>
      <c r="AB28" s="126" t="s">
        <v>189</v>
      </c>
      <c r="AC28" s="127" t="s">
        <v>212</v>
      </c>
      <c r="AD28" s="128" t="s">
        <v>213</v>
      </c>
      <c r="AE28" s="63" t="s">
        <v>44</v>
      </c>
    </row>
    <row r="29" spans="1:31" ht="21.95" customHeight="1">
      <c r="A29" s="65">
        <v>21</v>
      </c>
      <c r="B29" s="93" t="s">
        <v>100</v>
      </c>
      <c r="C29" s="158" t="s">
        <v>90</v>
      </c>
      <c r="D29" s="52"/>
      <c r="E29" s="37">
        <v>5.8</v>
      </c>
      <c r="F29" s="37">
        <v>6</v>
      </c>
      <c r="G29" s="22">
        <v>8</v>
      </c>
      <c r="H29" s="116">
        <v>3.3</v>
      </c>
      <c r="I29" s="112">
        <f>ROUND((((E29+F29)/2)*0.2)+(G29*0.3)+(H29*0.5),1)</f>
        <v>5.2</v>
      </c>
      <c r="J29" s="64">
        <v>5.2</v>
      </c>
      <c r="K29" s="117">
        <v>3.6</v>
      </c>
      <c r="L29" s="15" t="s">
        <v>90</v>
      </c>
      <c r="M29" s="42">
        <v>5</v>
      </c>
      <c r="N29" s="42">
        <v>7</v>
      </c>
      <c r="O29" s="42">
        <v>6</v>
      </c>
      <c r="P29" s="42">
        <v>6</v>
      </c>
      <c r="Q29" s="42">
        <v>5</v>
      </c>
      <c r="R29" s="45">
        <f t="shared" si="0"/>
        <v>5.8</v>
      </c>
      <c r="S29" s="118">
        <v>21</v>
      </c>
      <c r="T29" s="119" t="s">
        <v>233</v>
      </c>
      <c r="U29" s="120" t="s">
        <v>100</v>
      </c>
      <c r="V29" s="121" t="s">
        <v>90</v>
      </c>
      <c r="W29" s="122" t="s">
        <v>234</v>
      </c>
      <c r="X29" s="122" t="s">
        <v>185</v>
      </c>
      <c r="Y29" s="123" t="s">
        <v>186</v>
      </c>
      <c r="Z29" s="130">
        <v>3.3</v>
      </c>
      <c r="AA29" s="125" t="s">
        <v>188</v>
      </c>
      <c r="AB29" s="126" t="s">
        <v>189</v>
      </c>
      <c r="AC29" s="127" t="s">
        <v>212</v>
      </c>
      <c r="AD29" s="128" t="s">
        <v>213</v>
      </c>
      <c r="AE29" s="63" t="s">
        <v>45</v>
      </c>
    </row>
    <row r="30" spans="1:31" ht="21.95" customHeight="1">
      <c r="A30" s="65">
        <v>22</v>
      </c>
      <c r="B30" s="93" t="s">
        <v>97</v>
      </c>
      <c r="C30" s="158" t="s">
        <v>47</v>
      </c>
      <c r="D30" s="52"/>
      <c r="E30" s="37">
        <v>5.4</v>
      </c>
      <c r="F30" s="37">
        <v>7</v>
      </c>
      <c r="G30" s="22">
        <v>7.4</v>
      </c>
      <c r="H30" s="116">
        <v>3.6</v>
      </c>
      <c r="I30" s="112">
        <f t="shared" ref="I30:I36" si="2">ROUND((((E30+F30)/2)*0.2)+(G30*0.3)+(H30*0.5),1)</f>
        <v>5.3</v>
      </c>
      <c r="J30" s="64">
        <v>5.3</v>
      </c>
      <c r="K30" s="117">
        <v>3.5</v>
      </c>
      <c r="L30" s="15" t="s">
        <v>47</v>
      </c>
      <c r="M30" s="42">
        <v>6</v>
      </c>
      <c r="N30" s="42">
        <v>6</v>
      </c>
      <c r="O30" s="42">
        <v>5</v>
      </c>
      <c r="P30" s="42">
        <v>3</v>
      </c>
      <c r="Q30" s="42">
        <v>7</v>
      </c>
      <c r="R30" s="45">
        <f t="shared" si="0"/>
        <v>5.4</v>
      </c>
      <c r="S30" s="118">
        <v>22</v>
      </c>
      <c r="T30" s="119" t="s">
        <v>235</v>
      </c>
      <c r="U30" s="120" t="s">
        <v>97</v>
      </c>
      <c r="V30" s="121" t="s">
        <v>47</v>
      </c>
      <c r="W30" s="122" t="s">
        <v>236</v>
      </c>
      <c r="X30" s="122" t="s">
        <v>185</v>
      </c>
      <c r="Y30" s="123" t="s">
        <v>186</v>
      </c>
      <c r="Z30" s="130">
        <v>3.6</v>
      </c>
      <c r="AA30" s="125" t="s">
        <v>188</v>
      </c>
      <c r="AB30" s="126" t="s">
        <v>189</v>
      </c>
      <c r="AC30" s="127" t="s">
        <v>212</v>
      </c>
      <c r="AD30" s="128" t="s">
        <v>213</v>
      </c>
      <c r="AE30" s="63" t="s">
        <v>48</v>
      </c>
    </row>
    <row r="31" spans="1:31" ht="21.95" customHeight="1">
      <c r="A31" s="65">
        <v>23</v>
      </c>
      <c r="B31" s="93" t="s">
        <v>128</v>
      </c>
      <c r="C31" s="158" t="s">
        <v>129</v>
      </c>
      <c r="D31" s="52"/>
      <c r="E31" s="37">
        <v>6.4</v>
      </c>
      <c r="F31" s="37">
        <v>10</v>
      </c>
      <c r="G31" s="22">
        <v>8.4</v>
      </c>
      <c r="H31" s="116">
        <v>5.9</v>
      </c>
      <c r="I31" s="112">
        <f t="shared" si="2"/>
        <v>7.1</v>
      </c>
      <c r="J31" s="64">
        <v>7.1</v>
      </c>
      <c r="K31" s="117">
        <v>4.2</v>
      </c>
      <c r="L31" s="15" t="s">
        <v>129</v>
      </c>
      <c r="M31" s="42">
        <v>6</v>
      </c>
      <c r="N31" s="42">
        <v>4</v>
      </c>
      <c r="O31" s="42">
        <v>7</v>
      </c>
      <c r="P31" s="42">
        <v>7</v>
      </c>
      <c r="Q31" s="42">
        <v>8</v>
      </c>
      <c r="R31" s="45">
        <f t="shared" si="0"/>
        <v>6.4</v>
      </c>
      <c r="S31" s="118">
        <v>23</v>
      </c>
      <c r="T31" s="119" t="s">
        <v>237</v>
      </c>
      <c r="U31" s="120" t="s">
        <v>128</v>
      </c>
      <c r="V31" s="121" t="s">
        <v>129</v>
      </c>
      <c r="W31" s="122" t="s">
        <v>238</v>
      </c>
      <c r="X31" s="122" t="s">
        <v>185</v>
      </c>
      <c r="Y31" s="123" t="s">
        <v>186</v>
      </c>
      <c r="Z31" s="130">
        <v>5.9</v>
      </c>
      <c r="AA31" s="125" t="s">
        <v>188</v>
      </c>
      <c r="AB31" s="126" t="s">
        <v>189</v>
      </c>
      <c r="AC31" s="127" t="s">
        <v>212</v>
      </c>
      <c r="AD31" s="128" t="s">
        <v>213</v>
      </c>
      <c r="AE31" s="63" t="s">
        <v>50</v>
      </c>
    </row>
    <row r="32" spans="1:31" ht="21.95" customHeight="1">
      <c r="A32" s="65">
        <v>24</v>
      </c>
      <c r="B32" s="93" t="s">
        <v>130</v>
      </c>
      <c r="C32" s="158" t="s">
        <v>49</v>
      </c>
      <c r="D32" s="52"/>
      <c r="E32" s="37">
        <v>5.8</v>
      </c>
      <c r="F32" s="37">
        <v>6</v>
      </c>
      <c r="G32" s="22">
        <v>7.2</v>
      </c>
      <c r="H32" s="116">
        <v>2.6</v>
      </c>
      <c r="I32" s="112">
        <f t="shared" si="2"/>
        <v>4.5999999999999996</v>
      </c>
      <c r="J32" s="64">
        <v>4.5999999999999996</v>
      </c>
      <c r="K32" s="117">
        <v>3.3</v>
      </c>
      <c r="L32" s="15" t="s">
        <v>49</v>
      </c>
      <c r="M32" s="42">
        <v>9</v>
      </c>
      <c r="N32" s="42">
        <v>0</v>
      </c>
      <c r="O32" s="42">
        <v>7</v>
      </c>
      <c r="P32" s="42">
        <v>6</v>
      </c>
      <c r="Q32" s="42">
        <v>7</v>
      </c>
      <c r="R32" s="45">
        <f t="shared" si="0"/>
        <v>5.8</v>
      </c>
      <c r="S32" s="118">
        <v>24</v>
      </c>
      <c r="T32" s="119" t="s">
        <v>239</v>
      </c>
      <c r="U32" s="120" t="s">
        <v>130</v>
      </c>
      <c r="V32" s="121" t="s">
        <v>49</v>
      </c>
      <c r="W32" s="122" t="s">
        <v>240</v>
      </c>
      <c r="X32" s="122" t="s">
        <v>185</v>
      </c>
      <c r="Y32" s="123" t="s">
        <v>186</v>
      </c>
      <c r="Z32" s="130">
        <v>2.6</v>
      </c>
      <c r="AA32" s="125" t="s">
        <v>188</v>
      </c>
      <c r="AB32" s="126" t="s">
        <v>189</v>
      </c>
      <c r="AC32" s="127" t="s">
        <v>212</v>
      </c>
      <c r="AD32" s="128" t="s">
        <v>213</v>
      </c>
      <c r="AE32" s="63" t="s">
        <v>51</v>
      </c>
    </row>
    <row r="33" spans="1:31" ht="21.95" customHeight="1">
      <c r="A33" s="65">
        <v>25</v>
      </c>
      <c r="B33" s="93" t="s">
        <v>131</v>
      </c>
      <c r="C33" s="158" t="s">
        <v>132</v>
      </c>
      <c r="D33" s="52"/>
      <c r="E33" s="37">
        <v>2.2999999999999998</v>
      </c>
      <c r="F33" s="37">
        <v>8</v>
      </c>
      <c r="G33" s="22">
        <v>6.2</v>
      </c>
      <c r="H33" s="116">
        <v>5.0999999999999996</v>
      </c>
      <c r="I33" s="112">
        <f t="shared" si="2"/>
        <v>5.4</v>
      </c>
      <c r="J33" s="64">
        <v>5.4</v>
      </c>
      <c r="K33" s="117">
        <v>2.9</v>
      </c>
      <c r="L33" s="15" t="s">
        <v>132</v>
      </c>
      <c r="M33" s="42">
        <v>0</v>
      </c>
      <c r="N33" s="42">
        <v>3</v>
      </c>
      <c r="O33" s="42">
        <v>6</v>
      </c>
      <c r="P33" s="42"/>
      <c r="Q33" s="42">
        <v>0</v>
      </c>
      <c r="R33" s="45">
        <f>ROUND(SUM(M33+N33+O33+P33+Q33)/4,1)</f>
        <v>2.2999999999999998</v>
      </c>
      <c r="S33" s="118">
        <v>25</v>
      </c>
      <c r="T33" s="119" t="s">
        <v>241</v>
      </c>
      <c r="U33" s="120" t="s">
        <v>131</v>
      </c>
      <c r="V33" s="121" t="s">
        <v>132</v>
      </c>
      <c r="W33" s="122" t="s">
        <v>242</v>
      </c>
      <c r="X33" s="122" t="s">
        <v>185</v>
      </c>
      <c r="Y33" s="123" t="s">
        <v>186</v>
      </c>
      <c r="Z33" s="130">
        <v>5.0999999999999996</v>
      </c>
      <c r="AA33" s="125" t="s">
        <v>188</v>
      </c>
      <c r="AB33" s="126" t="s">
        <v>189</v>
      </c>
      <c r="AC33" s="127" t="s">
        <v>212</v>
      </c>
      <c r="AD33" s="128" t="s">
        <v>213</v>
      </c>
      <c r="AE33" s="63" t="s">
        <v>52</v>
      </c>
    </row>
    <row r="34" spans="1:31" ht="21.95" customHeight="1">
      <c r="A34" s="65">
        <v>26</v>
      </c>
      <c r="B34" s="93" t="s">
        <v>133</v>
      </c>
      <c r="C34" s="158" t="s">
        <v>10</v>
      </c>
      <c r="D34" s="52"/>
      <c r="E34" s="37">
        <v>6</v>
      </c>
      <c r="F34" s="37">
        <v>6</v>
      </c>
      <c r="G34" s="22">
        <v>7</v>
      </c>
      <c r="H34" s="116">
        <v>4.3</v>
      </c>
      <c r="I34" s="112">
        <f t="shared" si="2"/>
        <v>5.5</v>
      </c>
      <c r="J34" s="64">
        <v>5.5</v>
      </c>
      <c r="K34" s="117">
        <v>3.3</v>
      </c>
      <c r="L34" s="15" t="s">
        <v>10</v>
      </c>
      <c r="M34" s="42">
        <v>9</v>
      </c>
      <c r="N34" s="42">
        <v>4</v>
      </c>
      <c r="O34" s="42">
        <v>6</v>
      </c>
      <c r="P34" s="42">
        <v>5</v>
      </c>
      <c r="Q34" s="42">
        <v>6</v>
      </c>
      <c r="R34" s="45">
        <f t="shared" si="0"/>
        <v>6</v>
      </c>
      <c r="S34" s="118">
        <v>26</v>
      </c>
      <c r="T34" s="119" t="s">
        <v>243</v>
      </c>
      <c r="U34" s="120" t="s">
        <v>133</v>
      </c>
      <c r="V34" s="121" t="s">
        <v>10</v>
      </c>
      <c r="W34" s="122" t="s">
        <v>244</v>
      </c>
      <c r="X34" s="122" t="s">
        <v>185</v>
      </c>
      <c r="Y34" s="123" t="s">
        <v>186</v>
      </c>
      <c r="Z34" s="130">
        <v>4.3</v>
      </c>
      <c r="AA34" s="125" t="s">
        <v>188</v>
      </c>
      <c r="AB34" s="126" t="s">
        <v>189</v>
      </c>
      <c r="AC34" s="127" t="s">
        <v>212</v>
      </c>
      <c r="AD34" s="128" t="s">
        <v>213</v>
      </c>
      <c r="AE34" s="63" t="s">
        <v>53</v>
      </c>
    </row>
    <row r="35" spans="1:31" ht="21.95" customHeight="1">
      <c r="A35" s="65">
        <v>27</v>
      </c>
      <c r="B35" s="93" t="s">
        <v>32</v>
      </c>
      <c r="C35" s="158" t="s">
        <v>134</v>
      </c>
      <c r="D35" s="52"/>
      <c r="E35" s="37">
        <v>5.5</v>
      </c>
      <c r="F35" s="37">
        <v>6</v>
      </c>
      <c r="G35" s="22">
        <v>7.8</v>
      </c>
      <c r="H35" s="116">
        <v>3.5</v>
      </c>
      <c r="I35" s="112">
        <f t="shared" si="2"/>
        <v>5.2</v>
      </c>
      <c r="J35" s="64">
        <v>5.2</v>
      </c>
      <c r="K35" s="117">
        <v>3.5</v>
      </c>
      <c r="L35" s="15" t="s">
        <v>134</v>
      </c>
      <c r="M35" s="42">
        <v>5</v>
      </c>
      <c r="N35" s="42">
        <v>4</v>
      </c>
      <c r="O35" s="42">
        <v>7</v>
      </c>
      <c r="P35" s="42"/>
      <c r="Q35" s="42">
        <v>6</v>
      </c>
      <c r="R35" s="45">
        <f>ROUND(SUM(M35+N35+O35+P35+Q35)/4,1)</f>
        <v>5.5</v>
      </c>
      <c r="S35" s="118">
        <v>27</v>
      </c>
      <c r="T35" s="119" t="s">
        <v>245</v>
      </c>
      <c r="U35" s="120" t="s">
        <v>32</v>
      </c>
      <c r="V35" s="121" t="s">
        <v>134</v>
      </c>
      <c r="W35" s="122" t="s">
        <v>246</v>
      </c>
      <c r="X35" s="122" t="s">
        <v>185</v>
      </c>
      <c r="Y35" s="123" t="s">
        <v>186</v>
      </c>
      <c r="Z35" s="130">
        <v>3.5</v>
      </c>
      <c r="AA35" s="125" t="s">
        <v>188</v>
      </c>
      <c r="AB35" s="126" t="s">
        <v>189</v>
      </c>
      <c r="AC35" s="127" t="s">
        <v>212</v>
      </c>
      <c r="AD35" s="128" t="s">
        <v>213</v>
      </c>
      <c r="AE35" s="63" t="s">
        <v>54</v>
      </c>
    </row>
    <row r="36" spans="1:31" ht="21.95" customHeight="1">
      <c r="A36" s="65">
        <v>28</v>
      </c>
      <c r="B36" s="93" t="s">
        <v>135</v>
      </c>
      <c r="C36" s="158" t="s">
        <v>87</v>
      </c>
      <c r="D36" s="52"/>
      <c r="E36" s="37">
        <v>4.7</v>
      </c>
      <c r="F36" s="37">
        <v>4</v>
      </c>
      <c r="G36" s="22">
        <v>7.8</v>
      </c>
      <c r="H36" s="116">
        <v>3.5</v>
      </c>
      <c r="I36" s="112">
        <f t="shared" si="2"/>
        <v>5</v>
      </c>
      <c r="J36" s="64">
        <v>5</v>
      </c>
      <c r="K36" s="117">
        <v>3.2</v>
      </c>
      <c r="L36" s="15" t="s">
        <v>87</v>
      </c>
      <c r="M36" s="42">
        <v>8</v>
      </c>
      <c r="N36" s="42"/>
      <c r="O36" s="42"/>
      <c r="P36" s="42">
        <v>0</v>
      </c>
      <c r="Q36" s="42">
        <v>6</v>
      </c>
      <c r="R36" s="45">
        <f>ROUND(SUM(M36+N36+O36+P36+Q36)/3,1)</f>
        <v>4.7</v>
      </c>
      <c r="S36" s="118">
        <v>28</v>
      </c>
      <c r="T36" s="119" t="s">
        <v>247</v>
      </c>
      <c r="U36" s="120" t="s">
        <v>135</v>
      </c>
      <c r="V36" s="121" t="s">
        <v>87</v>
      </c>
      <c r="W36" s="122" t="s">
        <v>248</v>
      </c>
      <c r="X36" s="122" t="s">
        <v>185</v>
      </c>
      <c r="Y36" s="123" t="s">
        <v>186</v>
      </c>
      <c r="Z36" s="130">
        <v>3.5</v>
      </c>
      <c r="AA36" s="125" t="s">
        <v>188</v>
      </c>
      <c r="AB36" s="126" t="s">
        <v>189</v>
      </c>
      <c r="AC36" s="127" t="s">
        <v>212</v>
      </c>
      <c r="AD36" s="128" t="s">
        <v>213</v>
      </c>
      <c r="AE36" s="63" t="s">
        <v>55</v>
      </c>
    </row>
    <row r="37" spans="1:31" ht="21.95" customHeight="1">
      <c r="A37" s="65">
        <v>29</v>
      </c>
      <c r="B37" s="93" t="s">
        <v>136</v>
      </c>
      <c r="C37" s="158" t="s">
        <v>19</v>
      </c>
      <c r="D37" s="52"/>
      <c r="E37" s="37">
        <v>2.4</v>
      </c>
      <c r="F37" s="37">
        <v>5</v>
      </c>
      <c r="G37" s="22">
        <v>8</v>
      </c>
      <c r="H37" s="116">
        <v>3.3</v>
      </c>
      <c r="I37" s="112">
        <f>ROUND((((E37+F37)/2)*0.2)+(G37*0.3)+(H37*0.5),1)</f>
        <v>4.8</v>
      </c>
      <c r="J37" s="64">
        <v>4.8</v>
      </c>
      <c r="K37" s="117">
        <v>3.1</v>
      </c>
      <c r="L37" s="15" t="s">
        <v>19</v>
      </c>
      <c r="M37" s="42">
        <v>0</v>
      </c>
      <c r="N37" s="42">
        <v>7</v>
      </c>
      <c r="O37" s="42">
        <v>0</v>
      </c>
      <c r="P37" s="42">
        <v>5</v>
      </c>
      <c r="Q37" s="42">
        <v>0</v>
      </c>
      <c r="R37" s="45">
        <f t="shared" si="0"/>
        <v>2.4</v>
      </c>
      <c r="S37" s="118">
        <v>29</v>
      </c>
      <c r="T37" s="119" t="s">
        <v>249</v>
      </c>
      <c r="U37" s="120" t="s">
        <v>136</v>
      </c>
      <c r="V37" s="121" t="s">
        <v>19</v>
      </c>
      <c r="W37" s="122" t="s">
        <v>250</v>
      </c>
      <c r="X37" s="122" t="s">
        <v>185</v>
      </c>
      <c r="Y37" s="123" t="s">
        <v>186</v>
      </c>
      <c r="Z37" s="130">
        <v>3.3</v>
      </c>
      <c r="AA37" s="125" t="s">
        <v>188</v>
      </c>
      <c r="AB37" s="126" t="s">
        <v>189</v>
      </c>
      <c r="AC37" s="127" t="s">
        <v>212</v>
      </c>
      <c r="AD37" s="128" t="s">
        <v>213</v>
      </c>
      <c r="AE37" s="63" t="s">
        <v>56</v>
      </c>
    </row>
    <row r="38" spans="1:31" s="31" customFormat="1" ht="21.95" customHeight="1">
      <c r="A38" s="65">
        <v>30</v>
      </c>
      <c r="B38" s="93" t="s">
        <v>137</v>
      </c>
      <c r="C38" s="158" t="s">
        <v>19</v>
      </c>
      <c r="D38" s="52"/>
      <c r="E38" s="37">
        <v>6.2</v>
      </c>
      <c r="F38" s="37">
        <v>8</v>
      </c>
      <c r="G38" s="22">
        <v>8.6</v>
      </c>
      <c r="H38" s="116">
        <v>3.3</v>
      </c>
      <c r="I38" s="112">
        <f>ROUND((((E38+F38)/2)*0.2)+(G38*0.3)+(H38*0.5),1)</f>
        <v>5.7</v>
      </c>
      <c r="J38" s="64">
        <v>5.7</v>
      </c>
      <c r="K38" s="117">
        <v>4</v>
      </c>
      <c r="L38" s="15" t="s">
        <v>19</v>
      </c>
      <c r="M38" s="42">
        <v>5</v>
      </c>
      <c r="N38" s="42">
        <v>5</v>
      </c>
      <c r="O38" s="42">
        <v>6</v>
      </c>
      <c r="P38" s="42">
        <v>7</v>
      </c>
      <c r="Q38" s="42">
        <v>8</v>
      </c>
      <c r="R38" s="45">
        <f t="shared" si="0"/>
        <v>6.2</v>
      </c>
      <c r="S38" s="118">
        <v>30</v>
      </c>
      <c r="T38" s="119" t="s">
        <v>251</v>
      </c>
      <c r="U38" s="120" t="s">
        <v>137</v>
      </c>
      <c r="V38" s="121" t="s">
        <v>19</v>
      </c>
      <c r="W38" s="122" t="s">
        <v>252</v>
      </c>
      <c r="X38" s="122" t="s">
        <v>185</v>
      </c>
      <c r="Y38" s="123" t="s">
        <v>186</v>
      </c>
      <c r="Z38" s="130">
        <v>3.3</v>
      </c>
      <c r="AA38" s="125" t="s">
        <v>188</v>
      </c>
      <c r="AB38" s="126" t="s">
        <v>189</v>
      </c>
      <c r="AC38" s="127" t="s">
        <v>212</v>
      </c>
      <c r="AD38" s="128" t="s">
        <v>213</v>
      </c>
      <c r="AE38" s="63" t="s">
        <v>57</v>
      </c>
    </row>
    <row r="39" spans="1:31" ht="21.95" customHeight="1">
      <c r="A39" s="53" t="s">
        <v>297</v>
      </c>
      <c r="B39" s="68"/>
      <c r="C39" s="69"/>
      <c r="D39" s="2"/>
      <c r="E39" s="48"/>
      <c r="F39" s="48"/>
      <c r="G39" s="48"/>
      <c r="H39" s="48"/>
      <c r="I39" s="48"/>
      <c r="J39" s="25"/>
      <c r="K39" s="70"/>
      <c r="L39" s="45"/>
      <c r="M39" s="45"/>
      <c r="N39" s="71" t="s">
        <v>298</v>
      </c>
      <c r="O39" s="71"/>
      <c r="P39" s="72"/>
      <c r="Q39" s="45"/>
      <c r="R39" s="45"/>
      <c r="S39" s="45"/>
      <c r="T39" s="45"/>
      <c r="U39" s="2">
        <v>31</v>
      </c>
      <c r="V39" s="73" t="s">
        <v>299</v>
      </c>
      <c r="W39" s="74" t="s">
        <v>16</v>
      </c>
    </row>
    <row r="40" spans="1:31" s="31" customFormat="1" ht="21.95" customHeight="1">
      <c r="A40" s="53" t="s">
        <v>300</v>
      </c>
      <c r="B40" s="68"/>
      <c r="C40" s="69"/>
      <c r="D40" s="75"/>
      <c r="E40" s="2"/>
      <c r="F40" s="48"/>
      <c r="G40" s="48"/>
      <c r="H40" s="2"/>
      <c r="I40" s="76"/>
      <c r="J40" s="2"/>
      <c r="K40" s="70"/>
      <c r="L40" s="77"/>
      <c r="M40" s="77"/>
      <c r="N40" s="71"/>
      <c r="O40" s="71"/>
      <c r="P40" s="78"/>
      <c r="Q40" s="77"/>
      <c r="R40" s="77"/>
      <c r="S40" s="77"/>
      <c r="T40" s="72"/>
      <c r="U40" s="2">
        <v>32</v>
      </c>
      <c r="V40" s="79" t="s">
        <v>301</v>
      </c>
      <c r="W40" s="79" t="s">
        <v>302</v>
      </c>
    </row>
    <row r="41" spans="1:31" ht="23.25">
      <c r="A41" s="54" t="s">
        <v>0</v>
      </c>
      <c r="B41" s="54"/>
      <c r="C41" s="54"/>
      <c r="D41" s="25"/>
      <c r="F41" s="80"/>
      <c r="G41" s="80"/>
      <c r="H41" s="67"/>
    </row>
    <row r="42" spans="1:31">
      <c r="A42" s="82" t="s">
        <v>181</v>
      </c>
      <c r="B42" s="82"/>
      <c r="C42" s="82"/>
      <c r="D42" s="83" t="s">
        <v>303</v>
      </c>
      <c r="E42" s="83"/>
      <c r="F42" s="84" t="s">
        <v>96</v>
      </c>
      <c r="G42" s="84"/>
      <c r="H42" s="84"/>
      <c r="I42" s="84"/>
      <c r="J42" s="28"/>
      <c r="Q42" s="28"/>
      <c r="R42" s="44"/>
      <c r="S42" s="28"/>
    </row>
    <row r="43" spans="1:31">
      <c r="A43" s="82" t="s">
        <v>170</v>
      </c>
      <c r="B43" s="82"/>
      <c r="C43" s="82"/>
      <c r="D43" s="25"/>
      <c r="F43" s="80" t="s">
        <v>304</v>
      </c>
      <c r="G43" s="80"/>
      <c r="H43" s="41"/>
      <c r="I43" s="85"/>
      <c r="J43" s="28"/>
      <c r="Q43" s="28"/>
      <c r="R43" s="44"/>
      <c r="S43" s="28"/>
    </row>
    <row r="44" spans="1:31" s="5" customFormat="1" ht="13.5" customHeight="1">
      <c r="A44" s="36"/>
      <c r="B44" s="86"/>
      <c r="C44" s="59"/>
      <c r="D44" s="59"/>
      <c r="E44" s="87"/>
      <c r="F44" s="36"/>
      <c r="G44" s="88"/>
      <c r="I44" s="111"/>
      <c r="K44" s="89"/>
      <c r="L44" s="90"/>
      <c r="M44" s="90"/>
      <c r="N44" s="90"/>
      <c r="O44" s="90"/>
      <c r="P44" s="36"/>
      <c r="R44" s="91"/>
    </row>
    <row r="45" spans="1:31" ht="21" customHeight="1">
      <c r="A45" s="60" t="s">
        <v>82</v>
      </c>
      <c r="B45" s="60" t="s">
        <v>83</v>
      </c>
      <c r="C45" s="60"/>
      <c r="D45" s="61" t="s">
        <v>305</v>
      </c>
      <c r="E45" s="61"/>
      <c r="F45" s="61"/>
      <c r="G45" s="61"/>
      <c r="H45" s="61"/>
      <c r="I45" s="61"/>
      <c r="J45" s="97"/>
      <c r="K45" s="98"/>
      <c r="L45" s="29"/>
      <c r="M45" s="29"/>
      <c r="N45" s="99"/>
      <c r="O45" s="99"/>
      <c r="P45" s="100"/>
      <c r="Q45" s="97"/>
      <c r="R45" s="29"/>
      <c r="S45" s="29"/>
      <c r="T45" s="29"/>
      <c r="U45" s="29"/>
      <c r="V45" s="101"/>
      <c r="W45" s="25"/>
      <c r="X45" s="25"/>
      <c r="Y45" s="25"/>
      <c r="Z45" s="25"/>
      <c r="AA45" s="25"/>
      <c r="AB45" s="102"/>
    </row>
    <row r="46" spans="1:31" ht="18" customHeight="1">
      <c r="A46" s="60"/>
      <c r="B46" s="60"/>
      <c r="C46" s="60"/>
      <c r="D46" s="60" t="s">
        <v>296</v>
      </c>
      <c r="E46" s="60" t="s">
        <v>84</v>
      </c>
      <c r="F46" s="60" t="s">
        <v>85</v>
      </c>
      <c r="G46" s="60" t="s">
        <v>86</v>
      </c>
      <c r="H46" s="60" t="s">
        <v>2</v>
      </c>
      <c r="I46" s="60" t="s">
        <v>1</v>
      </c>
      <c r="J46" s="103"/>
      <c r="K46" s="104"/>
      <c r="L46" s="103"/>
      <c r="M46" s="103"/>
      <c r="N46" s="105"/>
      <c r="O46" s="105"/>
      <c r="P46" s="87"/>
      <c r="Q46" s="103"/>
      <c r="R46" s="103"/>
      <c r="S46" s="103"/>
      <c r="T46" s="103"/>
      <c r="U46" s="103"/>
      <c r="V46" s="101"/>
      <c r="W46" s="25"/>
      <c r="X46" s="25"/>
      <c r="Y46" s="25"/>
      <c r="Z46" s="25"/>
      <c r="AA46" s="25"/>
      <c r="AB46" s="102"/>
    </row>
    <row r="47" spans="1:31" ht="8.25" customHeight="1">
      <c r="A47" s="60"/>
      <c r="B47" s="60"/>
      <c r="C47" s="60"/>
      <c r="D47" s="60"/>
      <c r="E47" s="60"/>
      <c r="F47" s="60"/>
      <c r="G47" s="60"/>
      <c r="H47" s="60"/>
      <c r="I47" s="60"/>
      <c r="J47" s="103"/>
      <c r="K47" s="104"/>
      <c r="L47" s="103"/>
      <c r="M47" s="103"/>
      <c r="N47" s="105"/>
      <c r="O47" s="105"/>
      <c r="P47" s="87"/>
      <c r="Q47" s="103"/>
      <c r="R47" s="103"/>
      <c r="S47" s="103"/>
      <c r="T47" s="103"/>
      <c r="U47" s="103"/>
      <c r="V47" s="102"/>
      <c r="W47" s="25"/>
      <c r="X47" s="25"/>
      <c r="Y47" s="25"/>
      <c r="Z47" s="25"/>
      <c r="AA47" s="25"/>
      <c r="AB47" s="102"/>
      <c r="AC47" s="101"/>
      <c r="AD47" s="25"/>
    </row>
    <row r="48" spans="1:31" s="67" customFormat="1" ht="21.75" customHeight="1">
      <c r="A48" s="60"/>
      <c r="B48" s="60"/>
      <c r="C48" s="60"/>
      <c r="D48" s="62"/>
      <c r="E48" s="92">
        <v>0.2</v>
      </c>
      <c r="F48" s="92"/>
      <c r="G48" s="62">
        <v>0.3</v>
      </c>
      <c r="H48" s="62">
        <v>0.5</v>
      </c>
      <c r="I48" s="62">
        <v>1</v>
      </c>
      <c r="J48" s="1"/>
      <c r="K48" s="106" t="s">
        <v>82</v>
      </c>
      <c r="L48" s="1"/>
      <c r="M48" s="1"/>
      <c r="N48" s="106">
        <v>1</v>
      </c>
      <c r="O48" s="37">
        <v>2</v>
      </c>
      <c r="P48" s="107">
        <v>3</v>
      </c>
      <c r="Q48" s="106">
        <v>4</v>
      </c>
      <c r="R48" s="106">
        <v>5</v>
      </c>
      <c r="S48" s="106">
        <v>6</v>
      </c>
      <c r="T48" s="108"/>
      <c r="U48" s="108"/>
      <c r="V48" s="48"/>
      <c r="W48" s="48"/>
      <c r="X48" s="48"/>
      <c r="Y48" s="48"/>
      <c r="Z48" s="48"/>
      <c r="AA48" s="48"/>
      <c r="AB48" s="109"/>
      <c r="AC48" s="110"/>
      <c r="AD48" s="110"/>
    </row>
    <row r="49" spans="1:31" s="31" customFormat="1" ht="21.95" customHeight="1">
      <c r="A49" s="65">
        <v>31</v>
      </c>
      <c r="B49" s="94" t="s">
        <v>138</v>
      </c>
      <c r="C49" s="159" t="s">
        <v>95</v>
      </c>
      <c r="D49" s="35"/>
      <c r="E49" s="40">
        <v>0</v>
      </c>
      <c r="F49" s="40">
        <v>0</v>
      </c>
      <c r="G49" s="46">
        <v>0</v>
      </c>
      <c r="H49" s="40">
        <v>0</v>
      </c>
      <c r="I49" s="142">
        <f>ROUND((((E49+F49)/2)*0.2)+(G49*0.3)+(H49*0.5),1)</f>
        <v>0</v>
      </c>
      <c r="J49" s="47"/>
      <c r="K49" s="117">
        <v>0</v>
      </c>
      <c r="L49" s="15" t="s">
        <v>95</v>
      </c>
      <c r="M49" s="43">
        <v>0</v>
      </c>
      <c r="N49" s="42">
        <v>0</v>
      </c>
      <c r="O49" s="42">
        <v>0</v>
      </c>
      <c r="P49" s="42">
        <v>0</v>
      </c>
      <c r="Q49" s="42">
        <v>0</v>
      </c>
      <c r="R49" s="45">
        <f t="shared" ref="R49:R77" si="3">ROUND(SUM(M49+N49+O49+P49+Q49)/5,1)</f>
        <v>0</v>
      </c>
      <c r="S49" s="118">
        <v>35</v>
      </c>
      <c r="T49" s="119" t="s">
        <v>253</v>
      </c>
      <c r="U49" s="120" t="s">
        <v>147</v>
      </c>
      <c r="V49" s="121" t="s">
        <v>11</v>
      </c>
      <c r="W49" s="122" t="s">
        <v>254</v>
      </c>
      <c r="X49" s="122" t="s">
        <v>185</v>
      </c>
      <c r="Y49" s="123" t="s">
        <v>186</v>
      </c>
      <c r="Z49" s="130">
        <v>5.0999999999999996</v>
      </c>
      <c r="AA49" s="125" t="s">
        <v>188</v>
      </c>
      <c r="AB49" s="126" t="s">
        <v>189</v>
      </c>
      <c r="AC49" s="127" t="s">
        <v>212</v>
      </c>
      <c r="AD49" s="128" t="s">
        <v>213</v>
      </c>
      <c r="AE49" s="63" t="s">
        <v>59</v>
      </c>
    </row>
    <row r="50" spans="1:31" s="31" customFormat="1" ht="21.95" customHeight="1">
      <c r="A50" s="65">
        <v>32</v>
      </c>
      <c r="B50" s="95" t="s">
        <v>139</v>
      </c>
      <c r="C50" s="153" t="s">
        <v>140</v>
      </c>
      <c r="D50" s="15"/>
      <c r="E50" s="37">
        <v>6.2</v>
      </c>
      <c r="F50" s="37">
        <v>7</v>
      </c>
      <c r="G50" s="22">
        <v>6.8</v>
      </c>
      <c r="H50" s="116">
        <v>4.4000000000000004</v>
      </c>
      <c r="I50" s="112">
        <f t="shared" ref="I50:I78" si="4">ROUND((((E50+F50)/2)*0.2)+(G50*0.3)+(H50*0.5),1)</f>
        <v>5.6</v>
      </c>
      <c r="J50" s="64">
        <v>5.6</v>
      </c>
      <c r="K50" s="117">
        <v>3.4</v>
      </c>
      <c r="L50" s="15" t="s">
        <v>140</v>
      </c>
      <c r="M50" s="43">
        <v>5</v>
      </c>
      <c r="N50" s="42">
        <v>7</v>
      </c>
      <c r="O50" s="42">
        <v>5</v>
      </c>
      <c r="P50" s="42">
        <v>6</v>
      </c>
      <c r="Q50" s="42">
        <v>8</v>
      </c>
      <c r="R50" s="45">
        <f t="shared" si="3"/>
        <v>6.2</v>
      </c>
      <c r="S50" s="118">
        <v>36</v>
      </c>
      <c r="T50" s="119" t="s">
        <v>255</v>
      </c>
      <c r="U50" s="120" t="s">
        <v>97</v>
      </c>
      <c r="V50" s="121" t="s">
        <v>11</v>
      </c>
      <c r="W50" s="122" t="s">
        <v>256</v>
      </c>
      <c r="X50" s="122" t="s">
        <v>185</v>
      </c>
      <c r="Y50" s="123" t="s">
        <v>186</v>
      </c>
      <c r="Z50" s="130">
        <v>2.5</v>
      </c>
      <c r="AA50" s="125" t="s">
        <v>188</v>
      </c>
      <c r="AB50" s="126" t="s">
        <v>189</v>
      </c>
      <c r="AC50" s="127" t="s">
        <v>212</v>
      </c>
      <c r="AD50" s="128" t="s">
        <v>213</v>
      </c>
      <c r="AE50" s="63" t="s">
        <v>60</v>
      </c>
    </row>
    <row r="51" spans="1:31" s="31" customFormat="1" ht="21.95" customHeight="1">
      <c r="A51" s="65">
        <v>33</v>
      </c>
      <c r="B51" s="94" t="s">
        <v>141</v>
      </c>
      <c r="C51" s="159" t="s">
        <v>58</v>
      </c>
      <c r="D51" s="35"/>
      <c r="E51" s="40">
        <v>0</v>
      </c>
      <c r="F51" s="40">
        <v>0</v>
      </c>
      <c r="G51" s="46">
        <v>0</v>
      </c>
      <c r="H51" s="40">
        <v>0</v>
      </c>
      <c r="I51" s="142">
        <f t="shared" si="4"/>
        <v>0</v>
      </c>
      <c r="J51" s="47"/>
      <c r="K51" s="117">
        <v>0</v>
      </c>
      <c r="L51" s="15" t="s">
        <v>58</v>
      </c>
      <c r="M51" s="43">
        <v>0</v>
      </c>
      <c r="N51" s="42">
        <v>0</v>
      </c>
      <c r="O51" s="42">
        <v>0</v>
      </c>
      <c r="P51" s="42">
        <v>0</v>
      </c>
      <c r="Q51" s="42">
        <v>0</v>
      </c>
      <c r="R51" s="45">
        <f t="shared" si="3"/>
        <v>0</v>
      </c>
      <c r="S51" s="118">
        <v>37</v>
      </c>
      <c r="T51" s="129" t="s">
        <v>257</v>
      </c>
      <c r="U51" s="120" t="s">
        <v>148</v>
      </c>
      <c r="V51" s="121" t="s">
        <v>11</v>
      </c>
      <c r="W51" s="122" t="s">
        <v>258</v>
      </c>
      <c r="X51" s="122" t="s">
        <v>185</v>
      </c>
      <c r="Y51" s="123" t="s">
        <v>186</v>
      </c>
      <c r="Z51" s="130">
        <v>4.5</v>
      </c>
      <c r="AA51" s="125" t="s">
        <v>188</v>
      </c>
      <c r="AB51" s="126" t="s">
        <v>189</v>
      </c>
      <c r="AC51" s="127" t="s">
        <v>212</v>
      </c>
      <c r="AD51" s="128" t="s">
        <v>213</v>
      </c>
      <c r="AE51" s="63" t="s">
        <v>61</v>
      </c>
    </row>
    <row r="52" spans="1:31" s="31" customFormat="1" ht="21.95" customHeight="1">
      <c r="A52" s="65">
        <v>34</v>
      </c>
      <c r="B52" s="95" t="s">
        <v>142</v>
      </c>
      <c r="C52" s="153" t="s">
        <v>143</v>
      </c>
      <c r="D52" s="15"/>
      <c r="E52" s="37">
        <v>5.2</v>
      </c>
      <c r="F52" s="37">
        <v>6</v>
      </c>
      <c r="G52" s="22">
        <v>7.2</v>
      </c>
      <c r="H52" s="163">
        <v>2.4</v>
      </c>
      <c r="I52" s="112">
        <f t="shared" si="4"/>
        <v>4.5</v>
      </c>
      <c r="J52" s="64">
        <v>4.5</v>
      </c>
      <c r="K52" s="117">
        <v>3.3</v>
      </c>
      <c r="L52" s="15" t="s">
        <v>143</v>
      </c>
      <c r="M52" s="43">
        <v>5</v>
      </c>
      <c r="N52" s="42">
        <v>5</v>
      </c>
      <c r="O52" s="42">
        <v>5</v>
      </c>
      <c r="P52" s="42">
        <v>5</v>
      </c>
      <c r="Q52" s="42">
        <v>6</v>
      </c>
      <c r="R52" s="45">
        <f t="shared" si="3"/>
        <v>5.2</v>
      </c>
      <c r="S52" s="118">
        <v>38</v>
      </c>
      <c r="T52" s="129" t="s">
        <v>259</v>
      </c>
      <c r="U52" s="120" t="s">
        <v>149</v>
      </c>
      <c r="V52" s="121" t="s">
        <v>17</v>
      </c>
      <c r="W52" s="122" t="s">
        <v>260</v>
      </c>
      <c r="X52" s="122" t="s">
        <v>185</v>
      </c>
      <c r="Y52" s="123" t="s">
        <v>186</v>
      </c>
      <c r="Z52" s="130">
        <v>3.8</v>
      </c>
      <c r="AA52" s="125" t="s">
        <v>188</v>
      </c>
      <c r="AB52" s="126" t="s">
        <v>189</v>
      </c>
      <c r="AC52" s="127" t="s">
        <v>212</v>
      </c>
      <c r="AD52" s="128" t="s">
        <v>213</v>
      </c>
      <c r="AE52" s="63" t="s">
        <v>62</v>
      </c>
    </row>
    <row r="53" spans="1:31" s="31" customFormat="1" ht="21.95" customHeight="1">
      <c r="A53" s="65">
        <v>35</v>
      </c>
      <c r="B53" s="95" t="s">
        <v>144</v>
      </c>
      <c r="C53" s="153" t="s">
        <v>145</v>
      </c>
      <c r="D53" s="15"/>
      <c r="E53" s="37">
        <v>6</v>
      </c>
      <c r="F53" s="37">
        <v>9</v>
      </c>
      <c r="G53" s="22">
        <v>9</v>
      </c>
      <c r="H53" s="163">
        <v>6.8</v>
      </c>
      <c r="I53" s="112">
        <f t="shared" si="4"/>
        <v>7.6</v>
      </c>
      <c r="J53" s="64">
        <v>7.6</v>
      </c>
      <c r="K53" s="117">
        <v>4.2</v>
      </c>
      <c r="L53" s="15" t="s">
        <v>145</v>
      </c>
      <c r="M53" s="43">
        <v>5</v>
      </c>
      <c r="N53" s="42">
        <v>5</v>
      </c>
      <c r="O53" s="42">
        <v>7</v>
      </c>
      <c r="P53" s="42">
        <v>7</v>
      </c>
      <c r="Q53" s="42">
        <v>6</v>
      </c>
      <c r="R53" s="45">
        <f t="shared" si="3"/>
        <v>6</v>
      </c>
      <c r="S53" s="118">
        <v>39</v>
      </c>
      <c r="T53" s="119" t="s">
        <v>261</v>
      </c>
      <c r="U53" s="120" t="s">
        <v>98</v>
      </c>
      <c r="V53" s="121" t="s">
        <v>150</v>
      </c>
      <c r="W53" s="122" t="s">
        <v>262</v>
      </c>
      <c r="X53" s="122" t="s">
        <v>185</v>
      </c>
      <c r="Y53" s="123" t="s">
        <v>186</v>
      </c>
      <c r="Z53" s="130">
        <v>5.3</v>
      </c>
      <c r="AA53" s="125" t="s">
        <v>188</v>
      </c>
      <c r="AB53" s="126" t="s">
        <v>189</v>
      </c>
      <c r="AC53" s="127" t="s">
        <v>212</v>
      </c>
      <c r="AD53" s="128" t="s">
        <v>213</v>
      </c>
      <c r="AE53" s="63" t="s">
        <v>63</v>
      </c>
    </row>
    <row r="54" spans="1:31" s="31" customFormat="1" ht="21.95" customHeight="1">
      <c r="A54" s="65">
        <v>36</v>
      </c>
      <c r="B54" s="95" t="s">
        <v>146</v>
      </c>
      <c r="C54" s="153" t="s">
        <v>94</v>
      </c>
      <c r="D54" s="15"/>
      <c r="E54" s="37">
        <v>4.5</v>
      </c>
      <c r="F54" s="37">
        <v>3</v>
      </c>
      <c r="G54" s="22">
        <v>7</v>
      </c>
      <c r="H54" s="116">
        <v>3.3</v>
      </c>
      <c r="I54" s="112">
        <f t="shared" si="4"/>
        <v>4.5</v>
      </c>
      <c r="J54" s="64">
        <v>4.5</v>
      </c>
      <c r="K54" s="117">
        <v>2.9</v>
      </c>
      <c r="L54" s="15" t="s">
        <v>94</v>
      </c>
      <c r="M54" s="43">
        <v>8</v>
      </c>
      <c r="N54" s="42"/>
      <c r="O54" s="42">
        <v>0</v>
      </c>
      <c r="P54" s="42">
        <v>4</v>
      </c>
      <c r="Q54" s="42">
        <v>6</v>
      </c>
      <c r="R54" s="45">
        <f>ROUND(SUM(M54+N54+O54+P54+Q54)/4,1)</f>
        <v>4.5</v>
      </c>
      <c r="S54" s="118">
        <v>40</v>
      </c>
      <c r="T54" s="119" t="s">
        <v>263</v>
      </c>
      <c r="U54" s="120" t="s">
        <v>151</v>
      </c>
      <c r="V54" s="121" t="s">
        <v>91</v>
      </c>
      <c r="W54" s="122" t="s">
        <v>264</v>
      </c>
      <c r="X54" s="122" t="s">
        <v>185</v>
      </c>
      <c r="Y54" s="123" t="s">
        <v>186</v>
      </c>
      <c r="Z54" s="130">
        <v>4</v>
      </c>
      <c r="AA54" s="125" t="s">
        <v>188</v>
      </c>
      <c r="AB54" s="126" t="s">
        <v>189</v>
      </c>
      <c r="AC54" s="127" t="s">
        <v>212</v>
      </c>
      <c r="AD54" s="128" t="s">
        <v>213</v>
      </c>
      <c r="AE54" s="63" t="s">
        <v>64</v>
      </c>
    </row>
    <row r="55" spans="1:31" s="31" customFormat="1" ht="21.95" customHeight="1">
      <c r="A55" s="65">
        <v>37</v>
      </c>
      <c r="B55" s="95" t="s">
        <v>147</v>
      </c>
      <c r="C55" s="153" t="s">
        <v>11</v>
      </c>
      <c r="D55" s="15"/>
      <c r="E55" s="37">
        <v>5.6</v>
      </c>
      <c r="F55" s="37">
        <v>9</v>
      </c>
      <c r="G55" s="22">
        <v>6.8</v>
      </c>
      <c r="H55" s="116">
        <v>5.0999999999999996</v>
      </c>
      <c r="I55" s="112">
        <f t="shared" si="4"/>
        <v>6.1</v>
      </c>
      <c r="J55" s="64">
        <v>6.1</v>
      </c>
      <c r="K55" s="117">
        <v>3.5</v>
      </c>
      <c r="L55" s="15" t="s">
        <v>11</v>
      </c>
      <c r="M55" s="43">
        <v>8</v>
      </c>
      <c r="N55" s="42">
        <v>5</v>
      </c>
      <c r="O55" s="42">
        <v>6</v>
      </c>
      <c r="P55" s="42">
        <v>3</v>
      </c>
      <c r="Q55" s="42">
        <v>6</v>
      </c>
      <c r="R55" s="45">
        <f t="shared" si="3"/>
        <v>5.6</v>
      </c>
      <c r="S55" s="118">
        <v>41</v>
      </c>
      <c r="T55" s="119" t="s">
        <v>265</v>
      </c>
      <c r="U55" s="120" t="s">
        <v>152</v>
      </c>
      <c r="V55" s="121" t="s">
        <v>91</v>
      </c>
      <c r="W55" s="122" t="s">
        <v>266</v>
      </c>
      <c r="X55" s="122" t="s">
        <v>185</v>
      </c>
      <c r="Y55" s="123" t="s">
        <v>186</v>
      </c>
      <c r="Z55" s="130">
        <v>3.8</v>
      </c>
      <c r="AA55" s="125" t="s">
        <v>188</v>
      </c>
      <c r="AB55" s="126" t="s">
        <v>189</v>
      </c>
      <c r="AC55" s="127" t="s">
        <v>212</v>
      </c>
      <c r="AD55" s="128" t="s">
        <v>213</v>
      </c>
      <c r="AE55" s="63" t="s">
        <v>65</v>
      </c>
    </row>
    <row r="56" spans="1:31" s="31" customFormat="1" ht="21.95" customHeight="1">
      <c r="A56" s="65">
        <v>38</v>
      </c>
      <c r="B56" s="95" t="s">
        <v>97</v>
      </c>
      <c r="C56" s="153" t="s">
        <v>11</v>
      </c>
      <c r="D56" s="15"/>
      <c r="E56" s="37">
        <v>4.8</v>
      </c>
      <c r="F56" s="37">
        <v>5</v>
      </c>
      <c r="G56" s="22">
        <v>6</v>
      </c>
      <c r="H56" s="116">
        <v>2.5</v>
      </c>
      <c r="I56" s="112">
        <f t="shared" si="4"/>
        <v>4</v>
      </c>
      <c r="J56" s="64">
        <v>4</v>
      </c>
      <c r="K56" s="117">
        <v>2.8</v>
      </c>
      <c r="L56" s="15" t="s">
        <v>11</v>
      </c>
      <c r="M56" s="43">
        <v>0</v>
      </c>
      <c r="N56" s="42">
        <v>7</v>
      </c>
      <c r="O56" s="42">
        <v>6</v>
      </c>
      <c r="P56" s="42">
        <v>5</v>
      </c>
      <c r="Q56" s="42">
        <v>6</v>
      </c>
      <c r="R56" s="45">
        <f t="shared" si="3"/>
        <v>4.8</v>
      </c>
      <c r="S56" s="118">
        <v>42</v>
      </c>
      <c r="T56" s="119" t="s">
        <v>267</v>
      </c>
      <c r="U56" s="120" t="s">
        <v>153</v>
      </c>
      <c r="V56" s="121" t="s">
        <v>20</v>
      </c>
      <c r="W56" s="122" t="s">
        <v>268</v>
      </c>
      <c r="X56" s="122" t="s">
        <v>185</v>
      </c>
      <c r="Y56" s="123" t="s">
        <v>186</v>
      </c>
      <c r="Z56" s="124" t="s">
        <v>187</v>
      </c>
      <c r="AA56" s="125" t="s">
        <v>188</v>
      </c>
      <c r="AB56" s="126" t="s">
        <v>189</v>
      </c>
      <c r="AC56" s="127" t="s">
        <v>212</v>
      </c>
      <c r="AD56" s="128"/>
      <c r="AE56" s="63" t="s">
        <v>66</v>
      </c>
    </row>
    <row r="57" spans="1:31" s="31" customFormat="1" ht="21.95" customHeight="1">
      <c r="A57" s="65">
        <v>39</v>
      </c>
      <c r="B57" s="95" t="s">
        <v>148</v>
      </c>
      <c r="C57" s="153" t="s">
        <v>11</v>
      </c>
      <c r="D57" s="15"/>
      <c r="E57" s="37">
        <v>5.8</v>
      </c>
      <c r="F57" s="37">
        <v>6</v>
      </c>
      <c r="G57" s="22">
        <v>7.2</v>
      </c>
      <c r="H57" s="116">
        <v>4.5</v>
      </c>
      <c r="I57" s="112">
        <f t="shared" si="4"/>
        <v>5.6</v>
      </c>
      <c r="J57" s="64">
        <v>5.6</v>
      </c>
      <c r="K57" s="117">
        <v>3.3</v>
      </c>
      <c r="L57" s="15" t="s">
        <v>11</v>
      </c>
      <c r="M57" s="43">
        <v>5</v>
      </c>
      <c r="N57" s="42">
        <v>4</v>
      </c>
      <c r="O57" s="42">
        <v>7</v>
      </c>
      <c r="P57" s="42">
        <v>7</v>
      </c>
      <c r="Q57" s="42">
        <v>6</v>
      </c>
      <c r="R57" s="45">
        <f t="shared" si="3"/>
        <v>5.8</v>
      </c>
      <c r="S57" s="118">
        <v>43</v>
      </c>
      <c r="T57" s="119" t="s">
        <v>269</v>
      </c>
      <c r="U57" s="120" t="s">
        <v>154</v>
      </c>
      <c r="V57" s="121" t="s">
        <v>155</v>
      </c>
      <c r="W57" s="122" t="s">
        <v>270</v>
      </c>
      <c r="X57" s="122" t="s">
        <v>185</v>
      </c>
      <c r="Y57" s="123" t="s">
        <v>186</v>
      </c>
      <c r="Z57" s="130">
        <v>4</v>
      </c>
      <c r="AA57" s="125" t="s">
        <v>188</v>
      </c>
      <c r="AB57" s="126" t="s">
        <v>189</v>
      </c>
      <c r="AC57" s="127" t="s">
        <v>212</v>
      </c>
      <c r="AD57" s="128" t="s">
        <v>213</v>
      </c>
      <c r="AE57" s="63" t="s">
        <v>67</v>
      </c>
    </row>
    <row r="58" spans="1:31" s="31" customFormat="1" ht="21.95" customHeight="1">
      <c r="A58" s="65">
        <v>40</v>
      </c>
      <c r="B58" s="95" t="s">
        <v>149</v>
      </c>
      <c r="C58" s="153" t="s">
        <v>17</v>
      </c>
      <c r="D58" s="15"/>
      <c r="E58" s="37">
        <v>5.6</v>
      </c>
      <c r="F58" s="37">
        <v>7</v>
      </c>
      <c r="G58" s="22">
        <v>8.6</v>
      </c>
      <c r="H58" s="116">
        <v>3.8</v>
      </c>
      <c r="I58" s="112">
        <f t="shared" si="4"/>
        <v>5.7</v>
      </c>
      <c r="J58" s="64">
        <v>5.7</v>
      </c>
      <c r="K58" s="117">
        <v>3.8</v>
      </c>
      <c r="L58" s="15" t="s">
        <v>17</v>
      </c>
      <c r="M58" s="43">
        <v>6</v>
      </c>
      <c r="N58" s="42">
        <v>4</v>
      </c>
      <c r="O58" s="42">
        <v>5</v>
      </c>
      <c r="P58" s="42">
        <v>6</v>
      </c>
      <c r="Q58" s="42">
        <v>7</v>
      </c>
      <c r="R58" s="45">
        <f t="shared" si="3"/>
        <v>5.6</v>
      </c>
      <c r="S58" s="118">
        <v>44</v>
      </c>
      <c r="T58" s="119" t="s">
        <v>271</v>
      </c>
      <c r="U58" s="120" t="s">
        <v>156</v>
      </c>
      <c r="V58" s="121" t="s">
        <v>70</v>
      </c>
      <c r="W58" s="122" t="s">
        <v>272</v>
      </c>
      <c r="X58" s="122" t="s">
        <v>185</v>
      </c>
      <c r="Y58" s="123" t="s">
        <v>186</v>
      </c>
      <c r="Z58" s="124" t="s">
        <v>187</v>
      </c>
      <c r="AA58" s="125" t="s">
        <v>188</v>
      </c>
      <c r="AB58" s="126" t="s">
        <v>189</v>
      </c>
      <c r="AC58" s="127" t="s">
        <v>212</v>
      </c>
      <c r="AD58" s="128"/>
      <c r="AE58" s="63" t="s">
        <v>68</v>
      </c>
    </row>
    <row r="59" spans="1:31" s="31" customFormat="1" ht="21.95" customHeight="1">
      <c r="A59" s="65">
        <v>41</v>
      </c>
      <c r="B59" s="95" t="s">
        <v>98</v>
      </c>
      <c r="C59" s="153" t="s">
        <v>150</v>
      </c>
      <c r="D59" s="15"/>
      <c r="E59" s="37">
        <v>5.3</v>
      </c>
      <c r="F59" s="37">
        <v>8</v>
      </c>
      <c r="G59" s="22">
        <v>7.8</v>
      </c>
      <c r="H59" s="116">
        <v>5.3</v>
      </c>
      <c r="I59" s="112">
        <f t="shared" si="4"/>
        <v>6.3</v>
      </c>
      <c r="J59" s="64">
        <v>6.3</v>
      </c>
      <c r="K59" s="117">
        <v>3.7</v>
      </c>
      <c r="L59" s="15" t="s">
        <v>150</v>
      </c>
      <c r="M59" s="43">
        <v>4</v>
      </c>
      <c r="N59" s="42">
        <v>5</v>
      </c>
      <c r="O59" s="42">
        <v>6</v>
      </c>
      <c r="P59" s="42"/>
      <c r="Q59" s="42">
        <v>6</v>
      </c>
      <c r="R59" s="45">
        <f>ROUND(SUM(M59+N59+O59+P59+Q59)/4,1)</f>
        <v>5.3</v>
      </c>
      <c r="S59" s="118">
        <v>45</v>
      </c>
      <c r="T59" s="119" t="s">
        <v>273</v>
      </c>
      <c r="U59" s="120" t="s">
        <v>157</v>
      </c>
      <c r="V59" s="121" t="s">
        <v>92</v>
      </c>
      <c r="W59" s="122" t="s">
        <v>274</v>
      </c>
      <c r="X59" s="122" t="s">
        <v>185</v>
      </c>
      <c r="Y59" s="123" t="s">
        <v>186</v>
      </c>
      <c r="Z59" s="130">
        <v>4.3</v>
      </c>
      <c r="AA59" s="125" t="s">
        <v>188</v>
      </c>
      <c r="AB59" s="126" t="s">
        <v>189</v>
      </c>
      <c r="AC59" s="127" t="s">
        <v>212</v>
      </c>
      <c r="AD59" s="128" t="s">
        <v>213</v>
      </c>
      <c r="AE59" s="63" t="s">
        <v>69</v>
      </c>
    </row>
    <row r="60" spans="1:31" s="31" customFormat="1" ht="21.95" customHeight="1">
      <c r="A60" s="65">
        <v>42</v>
      </c>
      <c r="B60" s="95" t="s">
        <v>151</v>
      </c>
      <c r="C60" s="153" t="s">
        <v>91</v>
      </c>
      <c r="D60" s="15"/>
      <c r="E60" s="2">
        <v>5.2</v>
      </c>
      <c r="F60" s="37">
        <v>7</v>
      </c>
      <c r="G60" s="22">
        <v>5.6</v>
      </c>
      <c r="H60" s="116">
        <v>4</v>
      </c>
      <c r="I60" s="112">
        <f t="shared" si="4"/>
        <v>4.9000000000000004</v>
      </c>
      <c r="J60" s="64">
        <v>4.9000000000000004</v>
      </c>
      <c r="K60" s="117">
        <v>2.9</v>
      </c>
      <c r="L60" s="15" t="s">
        <v>91</v>
      </c>
      <c r="M60" s="43">
        <v>6</v>
      </c>
      <c r="N60" s="42">
        <v>5</v>
      </c>
      <c r="O60" s="42">
        <v>4</v>
      </c>
      <c r="P60" s="42">
        <v>5</v>
      </c>
      <c r="Q60" s="42">
        <v>6</v>
      </c>
      <c r="R60" s="45">
        <f t="shared" si="3"/>
        <v>5.2</v>
      </c>
      <c r="S60" s="118">
        <v>46</v>
      </c>
      <c r="T60" s="119" t="s">
        <v>275</v>
      </c>
      <c r="U60" s="120" t="s">
        <v>158</v>
      </c>
      <c r="V60" s="121" t="s">
        <v>159</v>
      </c>
      <c r="W60" s="122" t="s">
        <v>276</v>
      </c>
      <c r="X60" s="122" t="s">
        <v>185</v>
      </c>
      <c r="Y60" s="123" t="s">
        <v>186</v>
      </c>
      <c r="Z60" s="130">
        <v>6.4</v>
      </c>
      <c r="AA60" s="125" t="s">
        <v>188</v>
      </c>
      <c r="AB60" s="126" t="s">
        <v>189</v>
      </c>
      <c r="AC60" s="127" t="s">
        <v>212</v>
      </c>
      <c r="AD60" s="128" t="s">
        <v>213</v>
      </c>
      <c r="AE60" s="63" t="s">
        <v>71</v>
      </c>
    </row>
    <row r="61" spans="1:31" s="31" customFormat="1" ht="21.95" customHeight="1">
      <c r="A61" s="65">
        <v>43</v>
      </c>
      <c r="B61" s="95" t="s">
        <v>152</v>
      </c>
      <c r="C61" s="153" t="s">
        <v>91</v>
      </c>
      <c r="D61" s="15"/>
      <c r="E61" s="2">
        <v>4.4000000000000004</v>
      </c>
      <c r="F61" s="37">
        <v>4</v>
      </c>
      <c r="G61" s="22">
        <v>6.6</v>
      </c>
      <c r="H61" s="116">
        <v>3.8</v>
      </c>
      <c r="I61" s="112">
        <f t="shared" si="4"/>
        <v>4.7</v>
      </c>
      <c r="J61" s="64">
        <v>4.7</v>
      </c>
      <c r="K61" s="117">
        <v>2.8</v>
      </c>
      <c r="L61" s="15" t="s">
        <v>91</v>
      </c>
      <c r="M61" s="43">
        <v>5</v>
      </c>
      <c r="N61" s="42">
        <v>2</v>
      </c>
      <c r="O61" s="42">
        <v>5</v>
      </c>
      <c r="P61" s="42">
        <v>4</v>
      </c>
      <c r="Q61" s="42">
        <v>6</v>
      </c>
      <c r="R61" s="45">
        <f t="shared" si="3"/>
        <v>4.4000000000000004</v>
      </c>
      <c r="S61" s="118">
        <v>47</v>
      </c>
      <c r="T61" s="119" t="s">
        <v>277</v>
      </c>
      <c r="U61" s="120" t="s">
        <v>161</v>
      </c>
      <c r="V61" s="121" t="s">
        <v>12</v>
      </c>
      <c r="W61" s="122" t="s">
        <v>278</v>
      </c>
      <c r="X61" s="122" t="s">
        <v>185</v>
      </c>
      <c r="Y61" s="123" t="s">
        <v>186</v>
      </c>
      <c r="Z61" s="130">
        <v>3.6</v>
      </c>
      <c r="AA61" s="125" t="s">
        <v>188</v>
      </c>
      <c r="AB61" s="126" t="s">
        <v>189</v>
      </c>
      <c r="AC61" s="127" t="s">
        <v>212</v>
      </c>
      <c r="AD61" s="128" t="s">
        <v>213</v>
      </c>
      <c r="AE61" s="63" t="s">
        <v>72</v>
      </c>
    </row>
    <row r="62" spans="1:31" s="31" customFormat="1" ht="21.95" customHeight="1">
      <c r="A62" s="66">
        <v>44</v>
      </c>
      <c r="B62" s="95" t="s">
        <v>153</v>
      </c>
      <c r="C62" s="153" t="s">
        <v>20</v>
      </c>
      <c r="D62" s="15"/>
      <c r="E62" s="2">
        <v>3.3</v>
      </c>
      <c r="F62" s="37">
        <v>2</v>
      </c>
      <c r="G62" s="22">
        <v>7.8</v>
      </c>
      <c r="H62" s="116">
        <v>0</v>
      </c>
      <c r="I62" s="142">
        <f t="shared" si="4"/>
        <v>2.9</v>
      </c>
      <c r="J62" s="64">
        <v>2.9</v>
      </c>
      <c r="K62" s="117">
        <v>2.9</v>
      </c>
      <c r="L62" s="15" t="s">
        <v>20</v>
      </c>
      <c r="M62" s="43">
        <v>0</v>
      </c>
      <c r="N62" s="42"/>
      <c r="O62" s="42">
        <v>0</v>
      </c>
      <c r="P62" s="42">
        <v>6</v>
      </c>
      <c r="Q62" s="42">
        <v>7</v>
      </c>
      <c r="R62" s="45">
        <f>ROUND(SUM(M62+N62+O62+P62+Q62)/4,1)</f>
        <v>3.3</v>
      </c>
      <c r="S62" s="118">
        <v>48</v>
      </c>
      <c r="T62" s="119" t="s">
        <v>279</v>
      </c>
      <c r="U62" s="120" t="s">
        <v>162</v>
      </c>
      <c r="V62" s="121" t="s">
        <v>18</v>
      </c>
      <c r="W62" s="122" t="s">
        <v>280</v>
      </c>
      <c r="X62" s="122" t="s">
        <v>185</v>
      </c>
      <c r="Y62" s="123" t="s">
        <v>186</v>
      </c>
      <c r="Z62" s="131">
        <v>5.4</v>
      </c>
      <c r="AA62" s="125" t="s">
        <v>188</v>
      </c>
      <c r="AB62" s="126" t="s">
        <v>189</v>
      </c>
      <c r="AC62" s="127" t="s">
        <v>212</v>
      </c>
      <c r="AD62" s="128" t="s">
        <v>213</v>
      </c>
      <c r="AE62" s="63" t="s">
        <v>73</v>
      </c>
    </row>
    <row r="63" spans="1:31" ht="21.95" customHeight="1">
      <c r="A63" s="65">
        <v>45</v>
      </c>
      <c r="B63" s="95" t="s">
        <v>154</v>
      </c>
      <c r="C63" s="153" t="s">
        <v>155</v>
      </c>
      <c r="D63" s="15"/>
      <c r="E63" s="2">
        <v>4.5999999999999996</v>
      </c>
      <c r="F63" s="37">
        <v>3</v>
      </c>
      <c r="G63" s="22">
        <v>7</v>
      </c>
      <c r="H63" s="116">
        <v>4</v>
      </c>
      <c r="I63" s="112">
        <f t="shared" si="4"/>
        <v>4.9000000000000004</v>
      </c>
      <c r="J63" s="64">
        <v>4.9000000000000004</v>
      </c>
      <c r="K63" s="117">
        <v>2.9</v>
      </c>
      <c r="L63" s="15" t="s">
        <v>155</v>
      </c>
      <c r="M63" s="43">
        <v>9</v>
      </c>
      <c r="N63" s="42">
        <v>7</v>
      </c>
      <c r="O63" s="42">
        <v>0</v>
      </c>
      <c r="P63" s="42">
        <v>7</v>
      </c>
      <c r="Q63" s="42">
        <v>0</v>
      </c>
      <c r="R63" s="45">
        <f t="shared" si="3"/>
        <v>4.5999999999999996</v>
      </c>
      <c r="S63" s="118">
        <v>49</v>
      </c>
      <c r="T63" s="119" t="s">
        <v>281</v>
      </c>
      <c r="U63" s="120" t="s">
        <v>163</v>
      </c>
      <c r="V63" s="121" t="s">
        <v>21</v>
      </c>
      <c r="W63" s="122" t="s">
        <v>282</v>
      </c>
      <c r="X63" s="122" t="s">
        <v>185</v>
      </c>
      <c r="Y63" s="123" t="s">
        <v>186</v>
      </c>
      <c r="Z63" s="131">
        <v>3.6</v>
      </c>
      <c r="AA63" s="125" t="s">
        <v>188</v>
      </c>
      <c r="AB63" s="126" t="s">
        <v>189</v>
      </c>
      <c r="AC63" s="127" t="s">
        <v>212</v>
      </c>
      <c r="AD63" s="128" t="s">
        <v>213</v>
      </c>
      <c r="AE63" s="63" t="s">
        <v>74</v>
      </c>
    </row>
    <row r="64" spans="1:31" ht="21.95" customHeight="1">
      <c r="A64" s="66">
        <v>46</v>
      </c>
      <c r="B64" s="95" t="s">
        <v>156</v>
      </c>
      <c r="C64" s="153" t="s">
        <v>70</v>
      </c>
      <c r="D64" s="15"/>
      <c r="E64" s="2">
        <v>4</v>
      </c>
      <c r="F64" s="37">
        <v>6</v>
      </c>
      <c r="G64" s="22">
        <v>5</v>
      </c>
      <c r="H64" s="116">
        <v>0</v>
      </c>
      <c r="I64" s="142">
        <f t="shared" si="4"/>
        <v>2.5</v>
      </c>
      <c r="J64" s="64">
        <v>2.5</v>
      </c>
      <c r="K64" s="117">
        <v>2.5</v>
      </c>
      <c r="L64" s="15" t="s">
        <v>70</v>
      </c>
      <c r="M64" s="43">
        <v>5</v>
      </c>
      <c r="N64" s="42">
        <v>4</v>
      </c>
      <c r="O64" s="42">
        <v>5</v>
      </c>
      <c r="P64" s="42">
        <v>3</v>
      </c>
      <c r="Q64" s="42">
        <v>3</v>
      </c>
      <c r="R64" s="45">
        <f t="shared" si="3"/>
        <v>4</v>
      </c>
      <c r="S64" s="118">
        <v>50</v>
      </c>
      <c r="T64" s="119" t="s">
        <v>283</v>
      </c>
      <c r="U64" s="120" t="s">
        <v>133</v>
      </c>
      <c r="V64" s="121" t="s">
        <v>102</v>
      </c>
      <c r="W64" s="122" t="s">
        <v>284</v>
      </c>
      <c r="X64" s="122" t="s">
        <v>185</v>
      </c>
      <c r="Y64" s="123" t="s">
        <v>186</v>
      </c>
      <c r="Z64" s="124">
        <v>4.0999999999999996</v>
      </c>
      <c r="AA64" s="125" t="s">
        <v>188</v>
      </c>
      <c r="AB64" s="126" t="s">
        <v>189</v>
      </c>
      <c r="AC64" s="127" t="s">
        <v>285</v>
      </c>
      <c r="AD64" s="128" t="s">
        <v>286</v>
      </c>
      <c r="AE64" s="63" t="s">
        <v>75</v>
      </c>
    </row>
    <row r="65" spans="1:31" ht="21.95" customHeight="1">
      <c r="A65" s="65">
        <v>47</v>
      </c>
      <c r="B65" s="95" t="s">
        <v>157</v>
      </c>
      <c r="C65" s="153" t="s">
        <v>92</v>
      </c>
      <c r="D65" s="15"/>
      <c r="E65" s="2">
        <v>5.2</v>
      </c>
      <c r="F65" s="37">
        <v>5</v>
      </c>
      <c r="G65" s="22">
        <v>8.4</v>
      </c>
      <c r="H65" s="116">
        <v>4.3</v>
      </c>
      <c r="I65" s="112">
        <f t="shared" si="4"/>
        <v>5.7</v>
      </c>
      <c r="J65" s="64">
        <v>5.7</v>
      </c>
      <c r="K65" s="117">
        <v>3.5</v>
      </c>
      <c r="L65" s="15" t="s">
        <v>92</v>
      </c>
      <c r="M65" s="43">
        <v>9</v>
      </c>
      <c r="N65" s="42">
        <v>5</v>
      </c>
      <c r="O65" s="42">
        <v>3</v>
      </c>
      <c r="P65" s="42">
        <v>3</v>
      </c>
      <c r="Q65" s="42">
        <v>6</v>
      </c>
      <c r="R65" s="45">
        <f t="shared" si="3"/>
        <v>5.2</v>
      </c>
      <c r="S65" s="118">
        <v>51</v>
      </c>
      <c r="T65" s="119" t="s">
        <v>287</v>
      </c>
      <c r="U65" s="120" t="s">
        <v>164</v>
      </c>
      <c r="V65" s="121" t="s">
        <v>165</v>
      </c>
      <c r="W65" s="122" t="s">
        <v>288</v>
      </c>
      <c r="X65" s="122" t="s">
        <v>185</v>
      </c>
      <c r="Y65" s="123" t="s">
        <v>186</v>
      </c>
      <c r="Z65" s="124">
        <v>3.5</v>
      </c>
      <c r="AA65" s="125" t="s">
        <v>188</v>
      </c>
      <c r="AB65" s="126" t="s">
        <v>189</v>
      </c>
      <c r="AC65" s="127" t="s">
        <v>285</v>
      </c>
      <c r="AD65" s="128" t="s">
        <v>286</v>
      </c>
      <c r="AE65" s="63" t="s">
        <v>76</v>
      </c>
    </row>
    <row r="66" spans="1:31" ht="21.95" customHeight="1">
      <c r="A66" s="66">
        <v>48</v>
      </c>
      <c r="B66" s="95" t="s">
        <v>158</v>
      </c>
      <c r="C66" s="153" t="s">
        <v>159</v>
      </c>
      <c r="D66" s="15"/>
      <c r="E66" s="2">
        <v>5.6</v>
      </c>
      <c r="F66" s="37">
        <v>7</v>
      </c>
      <c r="G66" s="22">
        <v>6.6</v>
      </c>
      <c r="H66" s="116">
        <v>6.4</v>
      </c>
      <c r="I66" s="112">
        <f t="shared" si="4"/>
        <v>6.4</v>
      </c>
      <c r="J66" s="64">
        <v>6.4</v>
      </c>
      <c r="K66" s="117">
        <v>3.2</v>
      </c>
      <c r="L66" s="15" t="s">
        <v>159</v>
      </c>
      <c r="M66" s="43">
        <v>6</v>
      </c>
      <c r="N66" s="42">
        <v>5</v>
      </c>
      <c r="O66" s="42">
        <v>5</v>
      </c>
      <c r="P66" s="42">
        <v>5</v>
      </c>
      <c r="Q66" s="42">
        <v>7</v>
      </c>
      <c r="R66" s="45">
        <f t="shared" si="3"/>
        <v>5.6</v>
      </c>
      <c r="S66" s="118">
        <v>52</v>
      </c>
      <c r="T66" s="119" t="s">
        <v>289</v>
      </c>
      <c r="U66" s="120" t="s">
        <v>166</v>
      </c>
      <c r="V66" s="121" t="s">
        <v>79</v>
      </c>
      <c r="W66" s="122" t="s">
        <v>197</v>
      </c>
      <c r="X66" s="122" t="s">
        <v>185</v>
      </c>
      <c r="Y66" s="123" t="s">
        <v>186</v>
      </c>
      <c r="Z66" s="124">
        <v>2.5</v>
      </c>
      <c r="AA66" s="125" t="s">
        <v>188</v>
      </c>
      <c r="AB66" s="126" t="s">
        <v>189</v>
      </c>
      <c r="AC66" s="127" t="s">
        <v>285</v>
      </c>
      <c r="AD66" s="128" t="s">
        <v>286</v>
      </c>
      <c r="AE66" s="63" t="s">
        <v>77</v>
      </c>
    </row>
    <row r="67" spans="1:31" ht="21.95" customHeight="1">
      <c r="A67" s="65">
        <v>49</v>
      </c>
      <c r="B67" s="94" t="s">
        <v>160</v>
      </c>
      <c r="C67" s="159" t="s">
        <v>99</v>
      </c>
      <c r="D67" s="35"/>
      <c r="E67" s="3">
        <v>1.6</v>
      </c>
      <c r="F67" s="40">
        <v>0</v>
      </c>
      <c r="G67" s="39">
        <v>0</v>
      </c>
      <c r="H67" s="143">
        <v>0</v>
      </c>
      <c r="I67" s="142">
        <f t="shared" si="4"/>
        <v>0.2</v>
      </c>
      <c r="J67" s="47"/>
      <c r="K67" s="117">
        <v>0.2</v>
      </c>
      <c r="L67" s="15" t="s">
        <v>99</v>
      </c>
      <c r="M67" s="43">
        <v>0</v>
      </c>
      <c r="N67" s="42">
        <v>0</v>
      </c>
      <c r="O67" s="42">
        <v>0</v>
      </c>
      <c r="P67" s="42">
        <v>8</v>
      </c>
      <c r="Q67" s="42">
        <v>0</v>
      </c>
      <c r="R67" s="45">
        <f t="shared" si="3"/>
        <v>1.6</v>
      </c>
      <c r="S67" s="118">
        <v>53</v>
      </c>
      <c r="T67" s="119" t="s">
        <v>290</v>
      </c>
      <c r="U67" s="120" t="s">
        <v>167</v>
      </c>
      <c r="V67" s="121" t="s">
        <v>46</v>
      </c>
      <c r="W67" s="122" t="s">
        <v>291</v>
      </c>
      <c r="X67" s="122" t="s">
        <v>185</v>
      </c>
      <c r="Y67" s="123" t="s">
        <v>186</v>
      </c>
      <c r="Z67" s="124">
        <v>4.5999999999999996</v>
      </c>
      <c r="AA67" s="125" t="s">
        <v>188</v>
      </c>
      <c r="AB67" s="126" t="s">
        <v>189</v>
      </c>
      <c r="AC67" s="127" t="s">
        <v>285</v>
      </c>
      <c r="AD67" s="128" t="s">
        <v>286</v>
      </c>
      <c r="AE67" s="63" t="s">
        <v>78</v>
      </c>
    </row>
    <row r="68" spans="1:31" ht="21.95" customHeight="1">
      <c r="A68" s="66">
        <v>50</v>
      </c>
      <c r="B68" s="95" t="s">
        <v>161</v>
      </c>
      <c r="C68" s="153" t="s">
        <v>12</v>
      </c>
      <c r="D68" s="15"/>
      <c r="E68" s="2">
        <v>4.2</v>
      </c>
      <c r="F68" s="37">
        <v>5</v>
      </c>
      <c r="G68" s="22">
        <v>6.6</v>
      </c>
      <c r="H68" s="116">
        <v>3.6</v>
      </c>
      <c r="I68" s="112">
        <f t="shared" si="4"/>
        <v>4.7</v>
      </c>
      <c r="J68" s="64">
        <v>4.7</v>
      </c>
      <c r="K68" s="117">
        <v>2.9</v>
      </c>
      <c r="L68" s="15" t="s">
        <v>12</v>
      </c>
      <c r="M68" s="43">
        <v>0</v>
      </c>
      <c r="N68" s="42">
        <v>6</v>
      </c>
      <c r="O68" s="42">
        <v>5</v>
      </c>
      <c r="P68" s="42">
        <v>6</v>
      </c>
      <c r="Q68" s="42">
        <v>4</v>
      </c>
      <c r="R68" s="45">
        <f t="shared" si="3"/>
        <v>4.2</v>
      </c>
      <c r="S68" s="118">
        <v>54</v>
      </c>
      <c r="T68" s="129" t="s">
        <v>292</v>
      </c>
      <c r="U68" s="120" t="s">
        <v>101</v>
      </c>
      <c r="V68" s="121" t="s">
        <v>46</v>
      </c>
      <c r="W68" s="122" t="s">
        <v>293</v>
      </c>
      <c r="X68" s="122" t="s">
        <v>185</v>
      </c>
      <c r="Y68" s="123" t="s">
        <v>186</v>
      </c>
      <c r="Z68" s="124">
        <v>4.9000000000000004</v>
      </c>
      <c r="AA68" s="125" t="s">
        <v>188</v>
      </c>
      <c r="AB68" s="126" t="s">
        <v>189</v>
      </c>
      <c r="AC68" s="127" t="s">
        <v>285</v>
      </c>
      <c r="AD68" s="128" t="s">
        <v>286</v>
      </c>
      <c r="AE68" s="63" t="s">
        <v>80</v>
      </c>
    </row>
    <row r="69" spans="1:31" ht="21.95" customHeight="1">
      <c r="A69" s="65">
        <v>51</v>
      </c>
      <c r="B69" s="95" t="s">
        <v>162</v>
      </c>
      <c r="C69" s="153" t="s">
        <v>18</v>
      </c>
      <c r="D69" s="15"/>
      <c r="E69" s="2">
        <v>6.2</v>
      </c>
      <c r="F69" s="37">
        <v>5</v>
      </c>
      <c r="G69" s="22">
        <v>7.6</v>
      </c>
      <c r="H69" s="163">
        <v>5.4</v>
      </c>
      <c r="I69" s="112">
        <f t="shared" si="4"/>
        <v>6.1</v>
      </c>
      <c r="J69" s="64">
        <v>6.1</v>
      </c>
      <c r="K69" s="117">
        <v>3.4</v>
      </c>
      <c r="L69" s="15" t="s">
        <v>18</v>
      </c>
      <c r="M69" s="43">
        <v>8</v>
      </c>
      <c r="N69" s="42">
        <v>5</v>
      </c>
      <c r="O69" s="42">
        <v>6</v>
      </c>
      <c r="P69" s="42">
        <v>6</v>
      </c>
      <c r="Q69" s="42">
        <v>6</v>
      </c>
      <c r="R69" s="45">
        <f t="shared" si="3"/>
        <v>6.2</v>
      </c>
      <c r="S69" s="118">
        <v>55</v>
      </c>
      <c r="T69" s="119" t="s">
        <v>294</v>
      </c>
      <c r="U69" s="120" t="s">
        <v>168</v>
      </c>
      <c r="V69" s="121" t="s">
        <v>169</v>
      </c>
      <c r="W69" s="122" t="s">
        <v>295</v>
      </c>
      <c r="X69" s="122" t="s">
        <v>185</v>
      </c>
      <c r="Y69" s="123" t="s">
        <v>186</v>
      </c>
      <c r="Z69" s="124">
        <v>3.3</v>
      </c>
      <c r="AA69" s="125" t="s">
        <v>188</v>
      </c>
      <c r="AB69" s="126" t="s">
        <v>189</v>
      </c>
      <c r="AC69" s="127" t="s">
        <v>285</v>
      </c>
      <c r="AD69" s="128" t="s">
        <v>286</v>
      </c>
      <c r="AE69" s="63" t="s">
        <v>81</v>
      </c>
    </row>
    <row r="70" spans="1:31" ht="21.95" customHeight="1">
      <c r="A70" s="66">
        <v>52</v>
      </c>
      <c r="B70" s="95" t="s">
        <v>163</v>
      </c>
      <c r="C70" s="153" t="s">
        <v>21</v>
      </c>
      <c r="D70" s="15"/>
      <c r="E70" s="2">
        <v>5.8</v>
      </c>
      <c r="F70" s="37">
        <v>7</v>
      </c>
      <c r="G70" s="22">
        <v>7.8</v>
      </c>
      <c r="H70" s="163">
        <v>3.6</v>
      </c>
      <c r="I70" s="112">
        <f t="shared" si="4"/>
        <v>5.4</v>
      </c>
      <c r="J70" s="64">
        <v>5.4</v>
      </c>
      <c r="K70" s="117">
        <v>3.6</v>
      </c>
      <c r="L70" s="15" t="s">
        <v>21</v>
      </c>
      <c r="M70" s="43">
        <v>5</v>
      </c>
      <c r="N70" s="42">
        <v>5</v>
      </c>
      <c r="O70" s="42">
        <v>7</v>
      </c>
      <c r="P70" s="42">
        <v>5</v>
      </c>
      <c r="Q70" s="42">
        <v>7</v>
      </c>
      <c r="R70" s="45">
        <f t="shared" si="3"/>
        <v>5.8</v>
      </c>
      <c r="S70" s="5"/>
    </row>
    <row r="71" spans="1:31" ht="21.95" customHeight="1">
      <c r="A71" s="65">
        <v>53</v>
      </c>
      <c r="B71" s="95" t="s">
        <v>133</v>
      </c>
      <c r="C71" s="153" t="s">
        <v>102</v>
      </c>
      <c r="D71" s="15"/>
      <c r="E71" s="37">
        <v>4</v>
      </c>
      <c r="F71" s="37">
        <v>5</v>
      </c>
      <c r="G71" s="22">
        <v>7.4</v>
      </c>
      <c r="H71" s="116">
        <v>4.0999999999999996</v>
      </c>
      <c r="I71" s="112">
        <f t="shared" si="4"/>
        <v>5.2</v>
      </c>
      <c r="J71" s="64">
        <v>5.2</v>
      </c>
      <c r="K71" s="117">
        <v>3.1</v>
      </c>
      <c r="L71" s="15" t="s">
        <v>102</v>
      </c>
      <c r="M71" s="43">
        <v>0</v>
      </c>
      <c r="N71" s="42">
        <v>5</v>
      </c>
      <c r="O71" s="42">
        <v>5</v>
      </c>
      <c r="P71" s="42">
        <v>4</v>
      </c>
      <c r="Q71" s="42">
        <v>6</v>
      </c>
      <c r="R71" s="45">
        <f t="shared" si="3"/>
        <v>4</v>
      </c>
      <c r="S71" s="5"/>
    </row>
    <row r="72" spans="1:31" ht="21.95" customHeight="1">
      <c r="A72" s="66">
        <v>54</v>
      </c>
      <c r="B72" s="95" t="s">
        <v>164</v>
      </c>
      <c r="C72" s="153" t="s">
        <v>178</v>
      </c>
      <c r="D72" s="15"/>
      <c r="E72" s="2">
        <v>5.6</v>
      </c>
      <c r="F72" s="37">
        <v>5</v>
      </c>
      <c r="G72" s="22">
        <v>6.6</v>
      </c>
      <c r="H72" s="116">
        <v>3.5</v>
      </c>
      <c r="I72" s="112">
        <f t="shared" si="4"/>
        <v>4.8</v>
      </c>
      <c r="J72" s="64">
        <v>4.8</v>
      </c>
      <c r="K72" s="117">
        <v>3</v>
      </c>
      <c r="L72" s="15" t="s">
        <v>178</v>
      </c>
      <c r="M72" s="43">
        <v>7</v>
      </c>
      <c r="N72" s="42">
        <v>6</v>
      </c>
      <c r="O72" s="42">
        <v>5</v>
      </c>
      <c r="P72" s="42">
        <v>5</v>
      </c>
      <c r="Q72" s="42">
        <v>5</v>
      </c>
      <c r="R72" s="45">
        <f t="shared" si="3"/>
        <v>5.6</v>
      </c>
      <c r="S72" s="5"/>
    </row>
    <row r="73" spans="1:31" ht="21.95" customHeight="1">
      <c r="A73" s="65">
        <v>55</v>
      </c>
      <c r="B73" s="96" t="s">
        <v>166</v>
      </c>
      <c r="C73" s="153" t="s">
        <v>79</v>
      </c>
      <c r="D73" s="15"/>
      <c r="E73" s="2">
        <v>4.5999999999999996</v>
      </c>
      <c r="F73" s="37">
        <v>5</v>
      </c>
      <c r="G73" s="22">
        <v>7.6</v>
      </c>
      <c r="H73" s="116">
        <v>2.5</v>
      </c>
      <c r="I73" s="112">
        <f t="shared" si="4"/>
        <v>4.5</v>
      </c>
      <c r="J73" s="64">
        <v>4.5</v>
      </c>
      <c r="K73" s="117">
        <v>3.2</v>
      </c>
      <c r="L73" s="15" t="s">
        <v>79</v>
      </c>
      <c r="M73" s="43">
        <v>0</v>
      </c>
      <c r="N73" s="42">
        <v>5</v>
      </c>
      <c r="O73" s="42">
        <v>6</v>
      </c>
      <c r="P73" s="42">
        <v>5</v>
      </c>
      <c r="Q73" s="42">
        <v>7</v>
      </c>
      <c r="R73" s="45">
        <f t="shared" si="3"/>
        <v>4.5999999999999996</v>
      </c>
      <c r="S73" s="5"/>
    </row>
    <row r="74" spans="1:31" ht="21.95" customHeight="1">
      <c r="A74" s="66">
        <v>56</v>
      </c>
      <c r="B74" s="95" t="s">
        <v>167</v>
      </c>
      <c r="C74" s="153" t="s">
        <v>46</v>
      </c>
      <c r="D74" s="15"/>
      <c r="E74" s="2">
        <v>5.8</v>
      </c>
      <c r="F74" s="37">
        <v>10</v>
      </c>
      <c r="G74" s="22">
        <v>8.1999999999999993</v>
      </c>
      <c r="H74" s="116">
        <v>4.5999999999999996</v>
      </c>
      <c r="I74" s="112">
        <f t="shared" si="4"/>
        <v>6.3</v>
      </c>
      <c r="J74" s="64">
        <v>6.3</v>
      </c>
      <c r="K74" s="117">
        <v>4</v>
      </c>
      <c r="L74" s="15" t="s">
        <v>46</v>
      </c>
      <c r="M74" s="43">
        <v>7</v>
      </c>
      <c r="N74" s="42">
        <v>4</v>
      </c>
      <c r="O74" s="42">
        <v>4</v>
      </c>
      <c r="P74" s="42">
        <v>7</v>
      </c>
      <c r="Q74" s="42">
        <v>7</v>
      </c>
      <c r="R74" s="45">
        <f t="shared" si="3"/>
        <v>5.8</v>
      </c>
      <c r="S74" s="5"/>
    </row>
    <row r="75" spans="1:31" ht="21.95" customHeight="1">
      <c r="A75" s="65">
        <v>57</v>
      </c>
      <c r="B75" s="95" t="s">
        <v>101</v>
      </c>
      <c r="C75" s="153" t="s">
        <v>46</v>
      </c>
      <c r="D75" s="15"/>
      <c r="E75" s="2">
        <v>6.4</v>
      </c>
      <c r="F75" s="37">
        <v>4</v>
      </c>
      <c r="G75" s="22">
        <v>7</v>
      </c>
      <c r="H75" s="116">
        <v>4.9000000000000004</v>
      </c>
      <c r="I75" s="112">
        <f t="shared" si="4"/>
        <v>5.6</v>
      </c>
      <c r="J75" s="64">
        <v>5.6</v>
      </c>
      <c r="K75" s="117">
        <v>3.1</v>
      </c>
      <c r="L75" s="15" t="s">
        <v>46</v>
      </c>
      <c r="M75" s="43">
        <v>9</v>
      </c>
      <c r="N75" s="42">
        <v>4</v>
      </c>
      <c r="O75" s="42">
        <v>6</v>
      </c>
      <c r="P75" s="42">
        <v>6</v>
      </c>
      <c r="Q75" s="42">
        <v>7</v>
      </c>
      <c r="R75" s="45">
        <f t="shared" si="3"/>
        <v>6.4</v>
      </c>
      <c r="S75" s="5"/>
    </row>
    <row r="76" spans="1:31" ht="21.95" customHeight="1">
      <c r="A76" s="66">
        <v>58</v>
      </c>
      <c r="B76" s="95" t="s">
        <v>168</v>
      </c>
      <c r="C76" s="153" t="s">
        <v>169</v>
      </c>
      <c r="D76" s="15"/>
      <c r="E76" s="2">
        <v>6.4</v>
      </c>
      <c r="F76" s="37">
        <v>5</v>
      </c>
      <c r="G76" s="22">
        <v>7.8</v>
      </c>
      <c r="H76" s="116">
        <v>3.3</v>
      </c>
      <c r="I76" s="112">
        <f t="shared" si="4"/>
        <v>5.0999999999999996</v>
      </c>
      <c r="J76" s="64">
        <v>5.0999999999999996</v>
      </c>
      <c r="K76" s="117">
        <v>3.5</v>
      </c>
      <c r="L76" s="15" t="s">
        <v>169</v>
      </c>
      <c r="M76" s="43">
        <v>7</v>
      </c>
      <c r="N76" s="42">
        <v>6</v>
      </c>
      <c r="O76" s="42">
        <v>6</v>
      </c>
      <c r="P76" s="42">
        <v>6</v>
      </c>
      <c r="Q76" s="42">
        <v>7</v>
      </c>
      <c r="R76" s="45">
        <f t="shared" si="3"/>
        <v>6.4</v>
      </c>
      <c r="S76" s="5"/>
    </row>
    <row r="77" spans="1:31" ht="21.95" customHeight="1">
      <c r="A77" s="133">
        <v>59</v>
      </c>
      <c r="B77" s="134" t="s">
        <v>173</v>
      </c>
      <c r="C77" s="160" t="s">
        <v>172</v>
      </c>
      <c r="D77" s="135"/>
      <c r="E77" s="136">
        <v>3.4</v>
      </c>
      <c r="F77" s="137">
        <v>2</v>
      </c>
      <c r="G77" s="138">
        <v>8.6</v>
      </c>
      <c r="H77" s="137">
        <v>0</v>
      </c>
      <c r="I77" s="139">
        <f t="shared" si="4"/>
        <v>3.1</v>
      </c>
      <c r="J77" s="105"/>
      <c r="K77" s="89">
        <v>59</v>
      </c>
      <c r="L77" s="132" t="s">
        <v>172</v>
      </c>
      <c r="M77" s="43">
        <v>0</v>
      </c>
      <c r="N77" s="42">
        <v>0</v>
      </c>
      <c r="O77" s="42">
        <v>0</v>
      </c>
      <c r="P77" s="42">
        <v>8</v>
      </c>
      <c r="Q77" s="42">
        <v>9</v>
      </c>
      <c r="R77" s="45">
        <f t="shared" si="3"/>
        <v>3.4</v>
      </c>
      <c r="S77" s="5"/>
    </row>
    <row r="78" spans="1:31" ht="21.95" customHeight="1">
      <c r="A78" s="140">
        <v>60</v>
      </c>
      <c r="B78" s="134" t="s">
        <v>174</v>
      </c>
      <c r="C78" s="160" t="s">
        <v>175</v>
      </c>
      <c r="D78" s="135"/>
      <c r="E78" s="137">
        <v>2</v>
      </c>
      <c r="F78" s="137">
        <v>2</v>
      </c>
      <c r="G78" s="138">
        <v>0</v>
      </c>
      <c r="H78" s="137">
        <v>0</v>
      </c>
      <c r="I78" s="139">
        <f t="shared" si="4"/>
        <v>0.4</v>
      </c>
      <c r="J78" s="105"/>
      <c r="K78" s="89">
        <v>60</v>
      </c>
      <c r="L78" s="132" t="s">
        <v>175</v>
      </c>
      <c r="M78" s="43">
        <v>0</v>
      </c>
      <c r="N78" s="42">
        <v>0</v>
      </c>
      <c r="O78" s="42">
        <v>0</v>
      </c>
      <c r="P78" s="42"/>
      <c r="Q78" s="42">
        <v>8</v>
      </c>
      <c r="R78" s="45">
        <f>ROUND(SUM(M78+N78+O78+P78+Q78)/4,1)</f>
        <v>2</v>
      </c>
      <c r="S78" s="5"/>
    </row>
    <row r="79" spans="1:31" ht="21.95" customHeight="1">
      <c r="A79" s="53" t="s">
        <v>297</v>
      </c>
      <c r="B79" s="68"/>
      <c r="C79" s="69"/>
      <c r="D79" s="2"/>
      <c r="E79" s="48"/>
      <c r="F79" s="48"/>
      <c r="G79" s="48"/>
      <c r="H79" s="48"/>
      <c r="I79" s="48"/>
      <c r="J79" s="25"/>
      <c r="K79" s="70"/>
      <c r="L79" s="45"/>
      <c r="M79" s="45"/>
      <c r="N79" s="71" t="s">
        <v>298</v>
      </c>
      <c r="O79" s="71"/>
      <c r="P79" s="72"/>
      <c r="Q79" s="45"/>
      <c r="R79" s="45"/>
      <c r="S79" s="45"/>
      <c r="T79" s="45"/>
      <c r="U79" s="2">
        <v>31</v>
      </c>
      <c r="V79" s="73" t="s">
        <v>299</v>
      </c>
      <c r="W79" s="74" t="s">
        <v>16</v>
      </c>
    </row>
    <row r="80" spans="1:31" s="31" customFormat="1" ht="21.95" customHeight="1">
      <c r="A80" s="53" t="s">
        <v>300</v>
      </c>
      <c r="B80" s="68"/>
      <c r="C80" s="69"/>
      <c r="D80" s="75"/>
      <c r="E80" s="2"/>
      <c r="F80" s="48"/>
      <c r="G80" s="48"/>
      <c r="H80" s="2"/>
      <c r="I80" s="76"/>
      <c r="J80" s="2"/>
      <c r="K80" s="70"/>
      <c r="L80" s="77"/>
      <c r="M80" s="77"/>
      <c r="N80" s="71"/>
      <c r="O80" s="71"/>
      <c r="P80" s="78"/>
      <c r="Q80" s="77"/>
      <c r="R80" s="77"/>
      <c r="S80" s="77"/>
      <c r="T80" s="72"/>
      <c r="U80" s="2">
        <v>32</v>
      </c>
      <c r="V80" s="79" t="s">
        <v>301</v>
      </c>
      <c r="W80" s="79" t="s">
        <v>302</v>
      </c>
    </row>
    <row r="81" spans="1:30" ht="23.25">
      <c r="A81" s="54" t="s">
        <v>0</v>
      </c>
      <c r="B81" s="54"/>
      <c r="C81" s="54"/>
      <c r="D81" s="25"/>
      <c r="F81" s="80"/>
      <c r="G81" s="80"/>
      <c r="H81" s="67"/>
    </row>
    <row r="82" spans="1:30">
      <c r="A82" s="82" t="s">
        <v>181</v>
      </c>
      <c r="B82" s="82"/>
      <c r="C82" s="82"/>
      <c r="D82" s="83" t="s">
        <v>303</v>
      </c>
      <c r="E82" s="83"/>
      <c r="F82" s="84" t="s">
        <v>96</v>
      </c>
      <c r="G82" s="84"/>
      <c r="H82" s="84"/>
      <c r="I82" s="84"/>
      <c r="J82" s="28"/>
      <c r="Q82" s="28"/>
      <c r="R82" s="44"/>
      <c r="S82" s="28"/>
    </row>
    <row r="83" spans="1:30">
      <c r="A83" s="82" t="s">
        <v>170</v>
      </c>
      <c r="B83" s="82"/>
      <c r="C83" s="82"/>
      <c r="D83" s="25"/>
      <c r="F83" s="80" t="s">
        <v>304</v>
      </c>
      <c r="G83" s="80"/>
      <c r="H83" s="41"/>
      <c r="I83" s="85"/>
      <c r="J83" s="28"/>
      <c r="Q83" s="28"/>
      <c r="R83" s="44"/>
      <c r="S83" s="28"/>
    </row>
    <row r="84" spans="1:30" s="5" customFormat="1" ht="13.5" customHeight="1">
      <c r="A84" s="36"/>
      <c r="B84" s="86"/>
      <c r="C84" s="59"/>
      <c r="D84" s="59"/>
      <c r="E84" s="87"/>
      <c r="F84" s="36"/>
      <c r="G84" s="88"/>
      <c r="I84" s="111"/>
      <c r="K84" s="89"/>
      <c r="L84" s="90"/>
      <c r="M84" s="90"/>
      <c r="N84" s="90"/>
      <c r="O84" s="90"/>
      <c r="P84" s="36"/>
      <c r="R84" s="91"/>
    </row>
    <row r="85" spans="1:30" ht="21" customHeight="1">
      <c r="A85" s="60" t="s">
        <v>82</v>
      </c>
      <c r="B85" s="60" t="s">
        <v>83</v>
      </c>
      <c r="C85" s="60"/>
      <c r="D85" s="61" t="s">
        <v>305</v>
      </c>
      <c r="E85" s="61"/>
      <c r="F85" s="61"/>
      <c r="G85" s="61"/>
      <c r="H85" s="61"/>
      <c r="I85" s="61"/>
      <c r="J85" s="97"/>
      <c r="K85" s="98"/>
      <c r="L85" s="29"/>
      <c r="M85" s="29"/>
      <c r="N85" s="99"/>
      <c r="O85" s="99"/>
      <c r="P85" s="100"/>
      <c r="Q85" s="97"/>
      <c r="R85" s="29"/>
      <c r="S85" s="29"/>
      <c r="T85" s="29"/>
      <c r="U85" s="29"/>
      <c r="V85" s="101"/>
      <c r="W85" s="25"/>
      <c r="X85" s="25"/>
      <c r="Y85" s="25"/>
      <c r="Z85" s="25"/>
      <c r="AA85" s="25"/>
      <c r="AB85" s="102"/>
    </row>
    <row r="86" spans="1:30" ht="18" customHeight="1">
      <c r="A86" s="60"/>
      <c r="B86" s="60"/>
      <c r="C86" s="60"/>
      <c r="D86" s="60" t="s">
        <v>296</v>
      </c>
      <c r="E86" s="60" t="s">
        <v>84</v>
      </c>
      <c r="F86" s="60" t="s">
        <v>85</v>
      </c>
      <c r="G86" s="60" t="s">
        <v>86</v>
      </c>
      <c r="H86" s="60" t="s">
        <v>2</v>
      </c>
      <c r="I86" s="60" t="s">
        <v>1</v>
      </c>
      <c r="J86" s="103"/>
      <c r="K86" s="104"/>
      <c r="L86" s="103"/>
      <c r="M86" s="103"/>
      <c r="N86" s="105"/>
      <c r="O86" s="105"/>
      <c r="P86" s="87"/>
      <c r="Q86" s="103"/>
      <c r="R86" s="103"/>
      <c r="S86" s="103"/>
      <c r="T86" s="103"/>
      <c r="U86" s="103"/>
      <c r="V86" s="101"/>
      <c r="W86" s="25"/>
      <c r="X86" s="25"/>
      <c r="Y86" s="25"/>
      <c r="Z86" s="25"/>
      <c r="AA86" s="25"/>
      <c r="AB86" s="102"/>
    </row>
    <row r="87" spans="1:30" ht="8.25" customHeight="1">
      <c r="A87" s="60"/>
      <c r="B87" s="60"/>
      <c r="C87" s="60"/>
      <c r="D87" s="60"/>
      <c r="E87" s="60"/>
      <c r="F87" s="60"/>
      <c r="G87" s="60"/>
      <c r="H87" s="60"/>
      <c r="I87" s="60"/>
      <c r="J87" s="103"/>
      <c r="K87" s="104"/>
      <c r="L87" s="103"/>
      <c r="M87" s="103"/>
      <c r="N87" s="105"/>
      <c r="O87" s="105"/>
      <c r="P87" s="87"/>
      <c r="Q87" s="103"/>
      <c r="R87" s="103"/>
      <c r="S87" s="103"/>
      <c r="T87" s="103"/>
      <c r="U87" s="103"/>
      <c r="V87" s="102"/>
      <c r="W87" s="25"/>
      <c r="X87" s="25"/>
      <c r="Y87" s="25"/>
      <c r="Z87" s="25"/>
      <c r="AA87" s="25"/>
      <c r="AB87" s="102"/>
      <c r="AC87" s="101"/>
      <c r="AD87" s="25"/>
    </row>
    <row r="88" spans="1:30" s="67" customFormat="1" ht="21.75" customHeight="1">
      <c r="A88" s="60"/>
      <c r="B88" s="60"/>
      <c r="C88" s="60"/>
      <c r="D88" s="62"/>
      <c r="E88" s="92">
        <v>0.2</v>
      </c>
      <c r="F88" s="92"/>
      <c r="G88" s="62">
        <v>0.3</v>
      </c>
      <c r="H88" s="62">
        <v>0.5</v>
      </c>
      <c r="I88" s="62">
        <v>1</v>
      </c>
      <c r="J88" s="1"/>
      <c r="K88" s="106" t="s">
        <v>82</v>
      </c>
      <c r="L88" s="1"/>
      <c r="M88" s="1"/>
      <c r="N88" s="106">
        <v>1</v>
      </c>
      <c r="O88" s="37">
        <v>2</v>
      </c>
      <c r="P88" s="107">
        <v>3</v>
      </c>
      <c r="Q88" s="106">
        <v>4</v>
      </c>
      <c r="R88" s="106">
        <v>5</v>
      </c>
      <c r="S88" s="106">
        <v>6</v>
      </c>
      <c r="T88" s="108"/>
      <c r="U88" s="108"/>
      <c r="V88" s="48"/>
      <c r="W88" s="48"/>
      <c r="X88" s="48"/>
      <c r="Y88" s="48"/>
      <c r="Z88" s="48"/>
      <c r="AA88" s="48"/>
      <c r="AB88" s="109"/>
      <c r="AC88" s="110"/>
      <c r="AD88" s="110"/>
    </row>
    <row r="89" spans="1:30" ht="21.95" customHeight="1">
      <c r="A89" s="136">
        <v>61</v>
      </c>
      <c r="B89" s="134" t="s">
        <v>180</v>
      </c>
      <c r="C89" s="160" t="s">
        <v>179</v>
      </c>
      <c r="D89" s="135"/>
      <c r="E89" s="136">
        <v>4.5999999999999996</v>
      </c>
      <c r="F89" s="137">
        <v>4</v>
      </c>
      <c r="G89" s="138">
        <v>8.1999999999999993</v>
      </c>
      <c r="H89" s="136">
        <v>5.4</v>
      </c>
      <c r="I89" s="139">
        <f>ROUND((((E89+F89)/2)*0.2)+(G89*0.3)+(H89*0.5),1)</f>
        <v>6</v>
      </c>
      <c r="J89" s="105"/>
      <c r="K89" s="89">
        <v>61</v>
      </c>
      <c r="L89" s="132" t="s">
        <v>179</v>
      </c>
      <c r="M89" s="43">
        <v>8</v>
      </c>
      <c r="N89" s="42">
        <v>4</v>
      </c>
      <c r="O89" s="42">
        <v>6</v>
      </c>
      <c r="P89" s="42">
        <v>5</v>
      </c>
      <c r="Q89" s="42">
        <v>0</v>
      </c>
      <c r="R89" s="45">
        <f>ROUND(SUM(M89+N89+O89+P89+Q89)/5,1)</f>
        <v>4.5999999999999996</v>
      </c>
      <c r="S89" s="5"/>
    </row>
    <row r="90" spans="1:30" ht="21.95" customHeight="1">
      <c r="A90" s="9">
        <v>62</v>
      </c>
      <c r="B90" s="115"/>
      <c r="C90" s="114"/>
      <c r="D90" s="31"/>
      <c r="E90" s="2"/>
      <c r="F90" s="51"/>
      <c r="G90" s="22"/>
      <c r="H90" s="31"/>
      <c r="I90" s="113"/>
    </row>
    <row r="91" spans="1:30" ht="21.95" customHeight="1">
      <c r="A91" s="2">
        <v>63</v>
      </c>
      <c r="B91" s="115"/>
      <c r="C91" s="114"/>
      <c r="D91" s="31"/>
      <c r="E91" s="2"/>
      <c r="F91" s="51"/>
      <c r="G91" s="22"/>
      <c r="H91" s="31"/>
      <c r="I91" s="113"/>
    </row>
    <row r="92" spans="1:30" ht="21.95" customHeight="1">
      <c r="A92" s="9">
        <v>64</v>
      </c>
      <c r="B92" s="115"/>
      <c r="C92" s="114"/>
      <c r="D92" s="31"/>
      <c r="E92" s="2"/>
      <c r="F92" s="51"/>
      <c r="G92" s="22"/>
      <c r="H92" s="31"/>
      <c r="I92" s="113"/>
    </row>
    <row r="93" spans="1:30" ht="21.95" customHeight="1">
      <c r="A93" s="2">
        <v>65</v>
      </c>
      <c r="B93" s="115"/>
      <c r="C93" s="114"/>
      <c r="D93" s="31"/>
      <c r="E93" s="2"/>
      <c r="F93" s="51"/>
      <c r="G93" s="22"/>
      <c r="H93" s="31"/>
      <c r="I93" s="113"/>
    </row>
    <row r="94" spans="1:30" ht="21.95" customHeight="1">
      <c r="A94" s="9">
        <v>66</v>
      </c>
      <c r="B94" s="115"/>
      <c r="C94" s="114"/>
      <c r="D94" s="31"/>
      <c r="E94" s="2"/>
      <c r="F94" s="51"/>
      <c r="G94" s="22"/>
      <c r="H94" s="31"/>
      <c r="I94" s="113"/>
    </row>
    <row r="95" spans="1:30" ht="21.95" customHeight="1">
      <c r="A95" s="2">
        <v>67</v>
      </c>
      <c r="B95" s="115"/>
      <c r="C95" s="114"/>
      <c r="D95" s="31"/>
      <c r="E95" s="2"/>
      <c r="F95" s="51"/>
      <c r="G95" s="22"/>
      <c r="H95" s="31"/>
      <c r="I95" s="113"/>
    </row>
    <row r="96" spans="1:30" ht="21.95" customHeight="1">
      <c r="A96" s="9">
        <v>68</v>
      </c>
      <c r="B96" s="115"/>
      <c r="C96" s="114"/>
      <c r="D96" s="31"/>
      <c r="E96" s="2"/>
      <c r="F96" s="51"/>
      <c r="G96" s="22"/>
      <c r="H96" s="31"/>
      <c r="I96" s="113"/>
    </row>
    <row r="97" spans="1:9" ht="21.95" customHeight="1">
      <c r="A97" s="2">
        <v>69</v>
      </c>
      <c r="B97" s="115"/>
      <c r="C97" s="114"/>
      <c r="D97" s="31"/>
      <c r="E97" s="2"/>
      <c r="F97" s="51"/>
      <c r="G97" s="22"/>
      <c r="H97" s="31"/>
      <c r="I97" s="113"/>
    </row>
    <row r="98" spans="1:9" ht="21.95" customHeight="1">
      <c r="A98" s="9">
        <v>70</v>
      </c>
      <c r="B98" s="115"/>
      <c r="C98" s="114"/>
      <c r="D98" s="31"/>
      <c r="E98" s="2"/>
      <c r="F98" s="51"/>
      <c r="G98" s="22"/>
      <c r="H98" s="31"/>
      <c r="I98" s="113"/>
    </row>
    <row r="99" spans="1:9" ht="21.95" customHeight="1">
      <c r="A99" s="2">
        <v>71</v>
      </c>
      <c r="B99" s="115"/>
      <c r="C99" s="114"/>
      <c r="D99" s="31"/>
      <c r="E99" s="2"/>
      <c r="F99" s="51"/>
      <c r="G99" s="22"/>
      <c r="H99" s="31"/>
      <c r="I99" s="113"/>
    </row>
    <row r="100" spans="1:9" ht="21.95" customHeight="1">
      <c r="A100" s="9">
        <v>72</v>
      </c>
      <c r="B100" s="115"/>
      <c r="C100" s="114"/>
      <c r="D100" s="31"/>
      <c r="E100" s="2"/>
      <c r="F100" s="51"/>
      <c r="G100" s="22"/>
      <c r="H100" s="31"/>
      <c r="I100" s="113"/>
    </row>
    <row r="101" spans="1:9" ht="21.95" customHeight="1">
      <c r="A101" s="2">
        <v>73</v>
      </c>
      <c r="B101" s="115"/>
      <c r="C101" s="114"/>
      <c r="D101" s="31"/>
      <c r="E101" s="2"/>
      <c r="F101" s="51"/>
      <c r="G101" s="22"/>
      <c r="H101" s="31"/>
      <c r="I101" s="113"/>
    </row>
    <row r="102" spans="1:9" ht="21.95" customHeight="1">
      <c r="A102" s="9">
        <v>74</v>
      </c>
      <c r="B102" s="115"/>
      <c r="C102" s="114"/>
      <c r="D102" s="31"/>
      <c r="E102" s="2"/>
      <c r="F102" s="51"/>
      <c r="G102" s="22"/>
      <c r="H102" s="31"/>
      <c r="I102" s="113"/>
    </row>
    <row r="103" spans="1:9" ht="21.95" customHeight="1">
      <c r="A103" s="2">
        <v>75</v>
      </c>
      <c r="B103" s="115"/>
      <c r="C103" s="114"/>
      <c r="D103" s="31"/>
      <c r="E103" s="2"/>
      <c r="F103" s="51"/>
      <c r="G103" s="22"/>
      <c r="H103" s="31"/>
      <c r="I103" s="113"/>
    </row>
    <row r="104" spans="1:9" ht="21.95" customHeight="1">
      <c r="A104" s="9">
        <v>76</v>
      </c>
      <c r="B104" s="115"/>
      <c r="C104" s="114"/>
      <c r="D104" s="31"/>
      <c r="E104" s="2"/>
      <c r="F104" s="51"/>
      <c r="G104" s="22"/>
      <c r="H104" s="31"/>
      <c r="I104" s="113"/>
    </row>
    <row r="105" spans="1:9" ht="21.95" customHeight="1">
      <c r="A105" s="2">
        <v>77</v>
      </c>
      <c r="B105" s="115"/>
      <c r="C105" s="114"/>
      <c r="D105" s="31"/>
      <c r="E105" s="2"/>
      <c r="F105" s="51"/>
      <c r="G105" s="22"/>
      <c r="H105" s="31"/>
      <c r="I105" s="113"/>
    </row>
    <row r="106" spans="1:9" ht="21.95" customHeight="1">
      <c r="A106" s="9">
        <v>78</v>
      </c>
      <c r="B106" s="115"/>
      <c r="C106" s="114"/>
      <c r="D106" s="31"/>
      <c r="E106" s="2"/>
      <c r="F106" s="51"/>
      <c r="G106" s="22"/>
      <c r="H106" s="31"/>
      <c r="I106" s="113"/>
    </row>
    <row r="107" spans="1:9" ht="21.95" customHeight="1">
      <c r="A107" s="2">
        <v>79</v>
      </c>
      <c r="B107" s="115"/>
      <c r="C107" s="114"/>
      <c r="D107" s="31"/>
      <c r="E107" s="2"/>
      <c r="F107" s="51"/>
      <c r="G107" s="22"/>
      <c r="H107" s="31"/>
      <c r="I107" s="113"/>
    </row>
    <row r="108" spans="1:9" ht="21.95" customHeight="1">
      <c r="A108" s="9">
        <v>80</v>
      </c>
      <c r="B108" s="115"/>
      <c r="C108" s="114"/>
      <c r="D108" s="31"/>
      <c r="E108" s="2"/>
      <c r="F108" s="51"/>
      <c r="G108" s="22"/>
      <c r="H108" s="31"/>
      <c r="I108" s="113"/>
    </row>
    <row r="109" spans="1:9" ht="21.95" customHeight="1">
      <c r="A109" s="2">
        <v>81</v>
      </c>
      <c r="B109" s="115"/>
      <c r="C109" s="114"/>
      <c r="D109" s="31"/>
      <c r="E109" s="2"/>
      <c r="F109" s="51"/>
      <c r="G109" s="22"/>
      <c r="H109" s="31"/>
      <c r="I109" s="113"/>
    </row>
    <row r="110" spans="1:9" ht="21.95" customHeight="1">
      <c r="A110" s="9">
        <v>82</v>
      </c>
      <c r="B110" s="115"/>
      <c r="C110" s="114"/>
      <c r="D110" s="31"/>
      <c r="E110" s="2"/>
      <c r="F110" s="51"/>
      <c r="G110" s="22"/>
      <c r="H110" s="31"/>
      <c r="I110" s="113"/>
    </row>
    <row r="111" spans="1:9" ht="21.95" customHeight="1">
      <c r="A111" s="2">
        <v>83</v>
      </c>
      <c r="B111" s="115"/>
      <c r="C111" s="114"/>
      <c r="D111" s="31"/>
      <c r="E111" s="2"/>
      <c r="F111" s="51"/>
      <c r="G111" s="22"/>
      <c r="H111" s="31"/>
      <c r="I111" s="113"/>
    </row>
    <row r="112" spans="1:9" ht="21.95" customHeight="1">
      <c r="A112" s="9">
        <v>84</v>
      </c>
      <c r="B112" s="115"/>
      <c r="C112" s="114"/>
      <c r="D112" s="31"/>
      <c r="E112" s="2"/>
      <c r="F112" s="51"/>
      <c r="G112" s="22"/>
      <c r="H112" s="31"/>
      <c r="I112" s="113"/>
    </row>
    <row r="113" spans="1:23" ht="21.95" customHeight="1">
      <c r="A113" s="2">
        <v>85</v>
      </c>
      <c r="B113" s="115"/>
      <c r="C113" s="114"/>
      <c r="D113" s="31"/>
      <c r="E113" s="2"/>
      <c r="F113" s="51"/>
      <c r="G113" s="22"/>
      <c r="H113" s="31"/>
      <c r="I113" s="113"/>
    </row>
    <row r="114" spans="1:23" ht="21.95" customHeight="1">
      <c r="A114" s="9">
        <v>86</v>
      </c>
      <c r="B114" s="115"/>
      <c r="C114" s="114"/>
      <c r="D114" s="31"/>
      <c r="E114" s="2"/>
      <c r="F114" s="51"/>
      <c r="G114" s="22"/>
      <c r="H114" s="31"/>
      <c r="I114" s="113"/>
    </row>
    <row r="115" spans="1:23" ht="21.95" customHeight="1">
      <c r="A115" s="2">
        <v>87</v>
      </c>
      <c r="B115" s="115"/>
      <c r="C115" s="114"/>
      <c r="D115" s="31"/>
      <c r="E115" s="2"/>
      <c r="F115" s="51"/>
      <c r="G115" s="22"/>
      <c r="H115" s="31"/>
      <c r="I115" s="113"/>
    </row>
    <row r="116" spans="1:23" ht="21.95" customHeight="1">
      <c r="A116" s="9">
        <v>88</v>
      </c>
      <c r="B116" s="115"/>
      <c r="C116" s="114"/>
      <c r="D116" s="31"/>
      <c r="E116" s="2"/>
      <c r="F116" s="51"/>
      <c r="G116" s="22"/>
      <c r="H116" s="31"/>
      <c r="I116" s="113"/>
    </row>
    <row r="117" spans="1:23" ht="21.95" customHeight="1">
      <c r="A117" s="2">
        <v>89</v>
      </c>
      <c r="B117" s="115"/>
      <c r="C117" s="114"/>
      <c r="D117" s="31"/>
      <c r="E117" s="2"/>
      <c r="F117" s="51"/>
      <c r="G117" s="22"/>
      <c r="H117" s="31"/>
      <c r="I117" s="113"/>
    </row>
    <row r="118" spans="1:23" ht="21.95" customHeight="1">
      <c r="A118" s="9">
        <v>90</v>
      </c>
      <c r="B118" s="115"/>
      <c r="C118" s="114"/>
      <c r="D118" s="31"/>
      <c r="E118" s="2"/>
      <c r="F118" s="51"/>
      <c r="G118" s="22"/>
      <c r="H118" s="31"/>
      <c r="I118" s="113"/>
    </row>
    <row r="119" spans="1:23" ht="21.95" customHeight="1">
      <c r="A119" s="53" t="s">
        <v>297</v>
      </c>
      <c r="B119" s="68"/>
      <c r="C119" s="69"/>
      <c r="D119" s="2" t="s">
        <v>306</v>
      </c>
      <c r="E119" s="2" t="s">
        <v>307</v>
      </c>
      <c r="F119" s="48"/>
      <c r="G119" s="48"/>
      <c r="H119" s="48"/>
      <c r="I119" s="48"/>
      <c r="J119" s="25"/>
      <c r="K119" s="70"/>
      <c r="L119" s="45"/>
      <c r="M119" s="45"/>
      <c r="N119" s="71" t="s">
        <v>298</v>
      </c>
      <c r="O119" s="71"/>
      <c r="P119" s="72"/>
      <c r="Q119" s="45"/>
      <c r="R119" s="45"/>
      <c r="S119" s="45"/>
      <c r="T119" s="45"/>
      <c r="U119" s="2">
        <v>31</v>
      </c>
      <c r="V119" s="73" t="s">
        <v>299</v>
      </c>
      <c r="W119" s="74" t="s">
        <v>16</v>
      </c>
    </row>
    <row r="120" spans="1:23" s="31" customFormat="1" ht="21.95" customHeight="1">
      <c r="A120" s="53" t="s">
        <v>300</v>
      </c>
      <c r="B120" s="68"/>
      <c r="C120" s="69"/>
      <c r="D120" s="141">
        <v>0.92700000000000005</v>
      </c>
      <c r="E120" s="141">
        <v>7.2999999999999995E-2</v>
      </c>
      <c r="F120" s="48"/>
      <c r="G120" s="48"/>
      <c r="H120" s="2"/>
      <c r="I120" s="76"/>
      <c r="J120" s="2"/>
      <c r="K120" s="70"/>
      <c r="L120" s="77"/>
      <c r="M120" s="77"/>
      <c r="N120" s="71"/>
      <c r="O120" s="71"/>
      <c r="P120" s="78"/>
      <c r="Q120" s="77"/>
      <c r="R120" s="77"/>
      <c r="S120" s="77"/>
      <c r="T120" s="72"/>
      <c r="U120" s="2">
        <v>32</v>
      </c>
      <c r="V120" s="79" t="s">
        <v>301</v>
      </c>
      <c r="W120" s="79" t="s">
        <v>302</v>
      </c>
    </row>
  </sheetData>
  <sortState ref="Q10:R50">
    <sortCondition ref="R10:R50"/>
  </sortState>
  <mergeCells count="48">
    <mergeCell ref="A119:C119"/>
    <mergeCell ref="A120:C120"/>
    <mergeCell ref="A81:C81"/>
    <mergeCell ref="A82:C82"/>
    <mergeCell ref="F82:I82"/>
    <mergeCell ref="A83:C83"/>
    <mergeCell ref="A85:A88"/>
    <mergeCell ref="B85:C88"/>
    <mergeCell ref="D85:I85"/>
    <mergeCell ref="D86:D87"/>
    <mergeCell ref="E86:E87"/>
    <mergeCell ref="F86:F87"/>
    <mergeCell ref="G86:G87"/>
    <mergeCell ref="H86:H87"/>
    <mergeCell ref="I86:I87"/>
    <mergeCell ref="E88:F88"/>
    <mergeCell ref="A79:C79"/>
    <mergeCell ref="A80:C80"/>
    <mergeCell ref="A2:C2"/>
    <mergeCell ref="F2:I2"/>
    <mergeCell ref="A3:C3"/>
    <mergeCell ref="D5:I5"/>
    <mergeCell ref="A41:C41"/>
    <mergeCell ref="A42:C42"/>
    <mergeCell ref="F42:I42"/>
    <mergeCell ref="A43:C43"/>
    <mergeCell ref="D45:I45"/>
    <mergeCell ref="D46:D47"/>
    <mergeCell ref="A1:C1"/>
    <mergeCell ref="F6:F7"/>
    <mergeCell ref="I46:I47"/>
    <mergeCell ref="I6:I7"/>
    <mergeCell ref="H6:H7"/>
    <mergeCell ref="A45:A48"/>
    <mergeCell ref="B45:C48"/>
    <mergeCell ref="H46:H47"/>
    <mergeCell ref="G6:G7"/>
    <mergeCell ref="B5:C8"/>
    <mergeCell ref="D6:D7"/>
    <mergeCell ref="A39:C39"/>
    <mergeCell ref="A40:C40"/>
    <mergeCell ref="A5:A8"/>
    <mergeCell ref="E6:E7"/>
    <mergeCell ref="E8:F8"/>
    <mergeCell ref="E48:F48"/>
    <mergeCell ref="E46:E47"/>
    <mergeCell ref="F46:F47"/>
    <mergeCell ref="G46:G47"/>
  </mergeCells>
  <conditionalFormatting sqref="K49:K76 J9:K38 J50 J52:J66 J68:J76">
    <cfRule type="cellIs" dxfId="0" priority="6" stopIfTrue="1" operator="lessThan">
      <formula>4</formula>
    </cfRule>
  </conditionalFormatting>
  <pageMargins left="0.75" right="0.05" top="0.25" bottom="0.05" header="0.05" footer="0.0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137"/>
  <sheetViews>
    <sheetView tabSelected="1" topLeftCell="A64" workbookViewId="0">
      <selection activeCell="R80" sqref="R80"/>
    </sheetView>
  </sheetViews>
  <sheetFormatPr defaultRowHeight="15"/>
  <cols>
    <col min="1" max="1" width="4.85546875" style="16" customWidth="1"/>
    <col min="2" max="2" width="7.5703125" style="161" customWidth="1"/>
    <col min="3" max="15" width="4.7109375" style="6" customWidth="1"/>
    <col min="16" max="16" width="4.7109375" style="155" customWidth="1"/>
    <col min="17" max="17" width="4.7109375" style="156" customWidth="1"/>
    <col min="18" max="18" width="10" style="7" customWidth="1"/>
    <col min="19" max="19" width="22.7109375" style="5" customWidth="1"/>
    <col min="20" max="20" width="9.140625" style="4"/>
    <col min="21" max="22" width="19.5703125" style="4" bestFit="1" customWidth="1"/>
    <col min="23" max="23" width="19.5703125" style="4" customWidth="1"/>
    <col min="24" max="24" width="7.5703125" style="4" bestFit="1" customWidth="1"/>
    <col min="25" max="25" width="7" style="4" bestFit="1" customWidth="1"/>
    <col min="26" max="26" width="9.140625" style="4"/>
    <col min="27" max="27" width="10" style="4" bestFit="1" customWidth="1"/>
    <col min="28" max="16384" width="9.140625" style="6"/>
  </cols>
  <sheetData>
    <row r="1" spans="1:28" ht="23.25">
      <c r="A1" s="55" t="s">
        <v>308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0"/>
    </row>
    <row r="2" spans="1:28" ht="15.75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</row>
    <row r="3" spans="1:28" s="20" customFormat="1">
      <c r="A3" s="60" t="s">
        <v>82</v>
      </c>
      <c r="B3" s="60" t="s">
        <v>5</v>
      </c>
      <c r="C3" s="60" t="s">
        <v>3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7"/>
      <c r="R3" s="144" t="s">
        <v>4</v>
      </c>
      <c r="S3" s="32"/>
      <c r="T3" s="17"/>
      <c r="U3" s="18"/>
      <c r="V3" s="18"/>
      <c r="W3" s="18"/>
      <c r="X3" s="19"/>
      <c r="Y3" s="17"/>
      <c r="Z3" s="17"/>
      <c r="AA3" s="17"/>
    </row>
    <row r="4" spans="1:28" s="20" customFormat="1">
      <c r="A4" s="60"/>
      <c r="B4" s="60"/>
      <c r="C4" s="7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10</v>
      </c>
      <c r="M4" s="7">
        <v>11</v>
      </c>
      <c r="N4" s="7">
        <v>12</v>
      </c>
      <c r="O4" s="7">
        <v>13</v>
      </c>
      <c r="P4" s="7">
        <v>14</v>
      </c>
      <c r="Q4" s="7">
        <v>15</v>
      </c>
      <c r="R4" s="145"/>
      <c r="S4" s="32"/>
      <c r="T4" s="17"/>
      <c r="U4" s="18"/>
      <c r="V4" s="18"/>
      <c r="W4" s="18"/>
      <c r="X4" s="19"/>
      <c r="Y4" s="17"/>
      <c r="Z4" s="17"/>
      <c r="AA4" s="17"/>
    </row>
    <row r="5" spans="1:28" s="20" customFormat="1">
      <c r="A5" s="60"/>
      <c r="B5" s="60"/>
      <c r="C5" s="56" t="s">
        <v>309</v>
      </c>
      <c r="D5" s="57"/>
      <c r="E5" s="56" t="s">
        <v>310</v>
      </c>
      <c r="F5" s="58"/>
      <c r="G5" s="58"/>
      <c r="H5" s="57"/>
      <c r="I5" s="56" t="s">
        <v>311</v>
      </c>
      <c r="J5" s="58"/>
      <c r="K5" s="58"/>
      <c r="L5" s="57"/>
      <c r="M5" s="56" t="s">
        <v>312</v>
      </c>
      <c r="N5" s="58"/>
      <c r="O5" s="58"/>
      <c r="P5" s="58"/>
      <c r="Q5" s="57"/>
      <c r="R5" s="145"/>
      <c r="S5" s="32"/>
      <c r="T5" s="17"/>
      <c r="U5" s="18"/>
      <c r="V5" s="18"/>
      <c r="W5" s="18"/>
      <c r="X5" s="19"/>
      <c r="Y5" s="17"/>
      <c r="Z5" s="17"/>
      <c r="AA5" s="17"/>
    </row>
    <row r="6" spans="1:28" s="20" customFormat="1" ht="32.25" customHeight="1">
      <c r="A6" s="60"/>
      <c r="B6" s="60"/>
      <c r="C6" s="8">
        <v>24</v>
      </c>
      <c r="D6" s="8">
        <v>31</v>
      </c>
      <c r="E6" s="8">
        <v>7</v>
      </c>
      <c r="F6" s="8">
        <v>14</v>
      </c>
      <c r="G6" s="8">
        <v>21</v>
      </c>
      <c r="H6" s="8">
        <v>28</v>
      </c>
      <c r="I6" s="8">
        <v>5</v>
      </c>
      <c r="J6" s="8">
        <v>12</v>
      </c>
      <c r="K6" s="8">
        <v>19</v>
      </c>
      <c r="L6" s="8">
        <v>26</v>
      </c>
      <c r="M6" s="38">
        <v>2</v>
      </c>
      <c r="N6" s="8">
        <v>9</v>
      </c>
      <c r="O6" s="8">
        <v>16</v>
      </c>
      <c r="P6" s="8">
        <v>23</v>
      </c>
      <c r="Q6" s="33">
        <v>30</v>
      </c>
      <c r="R6" s="146"/>
      <c r="S6" s="32" t="s">
        <v>182</v>
      </c>
      <c r="T6" s="17"/>
      <c r="U6" s="18"/>
      <c r="V6" s="18"/>
      <c r="W6" s="18"/>
      <c r="X6" s="19"/>
      <c r="Y6" s="17"/>
      <c r="Z6" s="17"/>
      <c r="AA6" s="17"/>
    </row>
    <row r="7" spans="1:28" s="20" customFormat="1" ht="24" customHeight="1">
      <c r="A7" s="9">
        <v>1</v>
      </c>
      <c r="B7" s="149" t="s">
        <v>6</v>
      </c>
      <c r="C7" s="9"/>
      <c r="D7" s="9"/>
      <c r="E7" s="9"/>
      <c r="F7" s="9"/>
      <c r="G7" s="9">
        <v>3</v>
      </c>
      <c r="H7" s="9"/>
      <c r="I7" s="9"/>
      <c r="J7" s="9">
        <v>2</v>
      </c>
      <c r="K7" s="9"/>
      <c r="L7" s="9">
        <v>3</v>
      </c>
      <c r="M7" s="9"/>
      <c r="N7" s="9">
        <v>3</v>
      </c>
      <c r="O7" s="9">
        <v>3</v>
      </c>
      <c r="P7" s="9">
        <v>3</v>
      </c>
      <c r="Q7" s="9">
        <v>3</v>
      </c>
      <c r="R7" s="7" t="s">
        <v>313</v>
      </c>
      <c r="T7" s="17"/>
      <c r="U7" s="14"/>
      <c r="V7" s="14"/>
      <c r="W7" s="14"/>
      <c r="X7" s="18"/>
      <c r="Y7" s="19"/>
      <c r="Z7" s="17"/>
      <c r="AA7" s="17"/>
      <c r="AB7" s="17"/>
    </row>
    <row r="8" spans="1:28" s="20" customFormat="1" ht="24" customHeight="1">
      <c r="A8" s="9">
        <v>2</v>
      </c>
      <c r="B8" s="149" t="s">
        <v>93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7">
        <v>0</v>
      </c>
      <c r="T8" s="17"/>
      <c r="U8" s="14"/>
      <c r="V8" s="14"/>
      <c r="W8" s="14"/>
      <c r="X8" s="18"/>
      <c r="Y8" s="19"/>
      <c r="Z8" s="17"/>
      <c r="AA8" s="17"/>
      <c r="AB8" s="17"/>
    </row>
    <row r="9" spans="1:28" s="20" customFormat="1" ht="24" customHeight="1">
      <c r="A9" s="9">
        <v>3</v>
      </c>
      <c r="B9" s="149" t="s">
        <v>106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7">
        <v>0</v>
      </c>
      <c r="T9" s="17"/>
      <c r="U9" s="14"/>
      <c r="V9" s="14"/>
      <c r="W9" s="14"/>
      <c r="X9" s="18"/>
      <c r="Y9" s="19"/>
      <c r="Z9" s="17"/>
      <c r="AA9" s="17"/>
      <c r="AB9" s="17"/>
    </row>
    <row r="10" spans="1:28" s="20" customFormat="1" ht="24" customHeight="1">
      <c r="A10" s="9">
        <v>4</v>
      </c>
      <c r="B10" s="162" t="s">
        <v>108</v>
      </c>
      <c r="C10" s="9"/>
      <c r="D10" s="9"/>
      <c r="E10" s="9"/>
      <c r="F10" s="9"/>
      <c r="G10" s="9" t="s">
        <v>176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7" t="s">
        <v>314</v>
      </c>
      <c r="T10" s="17"/>
      <c r="U10" s="14"/>
      <c r="V10" s="14"/>
      <c r="W10" s="14"/>
      <c r="X10" s="18"/>
      <c r="Y10" s="19"/>
      <c r="Z10" s="17"/>
      <c r="AA10" s="17"/>
      <c r="AB10" s="17"/>
    </row>
    <row r="11" spans="1:28" s="20" customFormat="1" ht="24" customHeight="1">
      <c r="A11" s="9">
        <v>5</v>
      </c>
      <c r="B11" s="162" t="s">
        <v>22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7">
        <v>0</v>
      </c>
      <c r="T11" s="17"/>
      <c r="U11" s="14"/>
      <c r="V11" s="14"/>
      <c r="W11" s="14"/>
      <c r="X11" s="18"/>
      <c r="Y11" s="19"/>
      <c r="Z11" s="17"/>
      <c r="AA11" s="17"/>
      <c r="AB11" s="17"/>
    </row>
    <row r="12" spans="1:28" s="20" customFormat="1" ht="24" customHeight="1">
      <c r="A12" s="9">
        <v>6</v>
      </c>
      <c r="B12" s="149" t="s">
        <v>111</v>
      </c>
      <c r="C12" s="9"/>
      <c r="D12" s="9"/>
      <c r="E12" s="9"/>
      <c r="F12" s="9"/>
      <c r="G12" s="9"/>
      <c r="H12" s="9"/>
      <c r="I12" s="9"/>
      <c r="J12" s="9"/>
      <c r="K12" s="9" t="s">
        <v>176</v>
      </c>
      <c r="L12" s="9"/>
      <c r="M12" s="9"/>
      <c r="N12" s="9" t="s">
        <v>176</v>
      </c>
      <c r="O12" s="9"/>
      <c r="P12" s="9"/>
      <c r="Q12" s="9"/>
      <c r="R12" s="7" t="s">
        <v>315</v>
      </c>
      <c r="T12" s="17"/>
      <c r="U12" s="14"/>
      <c r="V12" s="14"/>
      <c r="W12" s="14"/>
      <c r="X12" s="18"/>
      <c r="Y12" s="19"/>
      <c r="Z12" s="17"/>
      <c r="AA12" s="17"/>
      <c r="AB12" s="17"/>
    </row>
    <row r="13" spans="1:28" s="20" customFormat="1" ht="24" customHeight="1">
      <c r="A13" s="9">
        <v>7</v>
      </c>
      <c r="B13" s="149" t="s">
        <v>14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>
        <v>3</v>
      </c>
      <c r="R13" s="7" t="s">
        <v>316</v>
      </c>
      <c r="T13" s="17"/>
      <c r="U13" s="14"/>
      <c r="V13" s="14"/>
      <c r="W13" s="14"/>
      <c r="X13" s="18"/>
      <c r="Y13" s="19"/>
      <c r="Z13" s="17"/>
      <c r="AA13" s="17"/>
      <c r="AB13" s="17"/>
    </row>
    <row r="14" spans="1:28" s="20" customFormat="1" ht="24" customHeight="1">
      <c r="A14" s="9">
        <v>8</v>
      </c>
      <c r="B14" s="149" t="s">
        <v>114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7">
        <v>0</v>
      </c>
      <c r="T14" s="17"/>
      <c r="U14" s="14"/>
      <c r="V14" s="14"/>
      <c r="W14" s="14"/>
      <c r="X14" s="18"/>
      <c r="Y14" s="19"/>
      <c r="Z14" s="17"/>
      <c r="AA14" s="17"/>
      <c r="AB14" s="17"/>
    </row>
    <row r="15" spans="1:28" s="20" customFormat="1" ht="24" customHeight="1">
      <c r="A15" s="9">
        <v>9</v>
      </c>
      <c r="B15" s="149" t="s">
        <v>7</v>
      </c>
      <c r="C15" s="9"/>
      <c r="D15" s="9">
        <v>3</v>
      </c>
      <c r="E15" s="9"/>
      <c r="F15" s="9"/>
      <c r="G15" s="9">
        <v>3</v>
      </c>
      <c r="H15" s="9"/>
      <c r="I15" s="9"/>
      <c r="J15" s="9"/>
      <c r="K15" s="9"/>
      <c r="L15" s="9">
        <v>3</v>
      </c>
      <c r="M15" s="9"/>
      <c r="N15" s="9">
        <v>3</v>
      </c>
      <c r="O15" s="9"/>
      <c r="P15" s="9"/>
      <c r="Q15" s="9"/>
      <c r="R15" s="7" t="s">
        <v>317</v>
      </c>
      <c r="T15" s="17"/>
      <c r="U15" s="14"/>
      <c r="V15" s="14"/>
      <c r="W15" s="14"/>
      <c r="X15" s="18"/>
      <c r="Y15" s="19"/>
      <c r="Z15" s="17"/>
      <c r="AA15" s="17"/>
      <c r="AB15" s="17"/>
    </row>
    <row r="16" spans="1:28" s="20" customFormat="1" ht="24" customHeight="1">
      <c r="A16" s="9">
        <v>10</v>
      </c>
      <c r="B16" s="149" t="s">
        <v>116</v>
      </c>
      <c r="C16" s="9">
        <v>3</v>
      </c>
      <c r="D16" s="9"/>
      <c r="E16" s="9"/>
      <c r="F16" s="9"/>
      <c r="G16" s="9">
        <v>3</v>
      </c>
      <c r="H16" s="9"/>
      <c r="I16" s="9"/>
      <c r="J16" s="9">
        <v>2</v>
      </c>
      <c r="K16" s="9"/>
      <c r="L16" s="9"/>
      <c r="M16" s="9"/>
      <c r="N16" s="9"/>
      <c r="O16" s="9"/>
      <c r="P16" s="9">
        <v>3</v>
      </c>
      <c r="Q16" s="9">
        <v>3</v>
      </c>
      <c r="R16" s="7" t="s">
        <v>318</v>
      </c>
      <c r="T16" s="17"/>
      <c r="U16" s="14"/>
      <c r="V16" s="14"/>
      <c r="W16" s="14"/>
      <c r="X16" s="18"/>
      <c r="Y16" s="19"/>
      <c r="Z16" s="17"/>
      <c r="AA16" s="17"/>
      <c r="AB16" s="17"/>
    </row>
    <row r="17" spans="1:28" s="20" customFormat="1" ht="24" customHeight="1">
      <c r="A17" s="9">
        <v>11</v>
      </c>
      <c r="B17" s="149" t="s">
        <v>15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7">
        <v>0</v>
      </c>
      <c r="T17" s="17"/>
      <c r="U17" s="14"/>
      <c r="V17" s="14"/>
      <c r="W17" s="14"/>
      <c r="X17" s="18"/>
      <c r="Y17" s="19"/>
      <c r="Z17" s="17"/>
      <c r="AA17" s="17"/>
      <c r="AB17" s="17"/>
    </row>
    <row r="18" spans="1:28" s="20" customFormat="1" ht="24" customHeight="1">
      <c r="A18" s="9">
        <v>12</v>
      </c>
      <c r="B18" s="149" t="s">
        <v>23</v>
      </c>
      <c r="C18" s="9"/>
      <c r="D18" s="9">
        <v>3</v>
      </c>
      <c r="E18" s="9">
        <v>3</v>
      </c>
      <c r="F18" s="9"/>
      <c r="G18" s="9">
        <v>3</v>
      </c>
      <c r="H18" s="9"/>
      <c r="I18" s="9"/>
      <c r="J18" s="9">
        <v>3</v>
      </c>
      <c r="K18" s="9">
        <v>3</v>
      </c>
      <c r="L18" s="9"/>
      <c r="M18" s="9"/>
      <c r="N18" s="9">
        <v>2</v>
      </c>
      <c r="O18" s="9"/>
      <c r="P18" s="9"/>
      <c r="Q18" s="9"/>
      <c r="R18" s="7" t="s">
        <v>319</v>
      </c>
      <c r="T18" s="17"/>
      <c r="U18" s="14"/>
      <c r="V18" s="14"/>
      <c r="W18" s="14"/>
      <c r="X18" s="18"/>
      <c r="Y18" s="19"/>
      <c r="Z18" s="17"/>
      <c r="AA18" s="17"/>
      <c r="AB18" s="17"/>
    </row>
    <row r="19" spans="1:28" s="20" customFormat="1" ht="24" customHeight="1">
      <c r="A19" s="9">
        <v>13</v>
      </c>
      <c r="B19" s="149" t="s">
        <v>16</v>
      </c>
      <c r="C19" s="9"/>
      <c r="D19" s="9"/>
      <c r="E19" s="9"/>
      <c r="F19" s="9"/>
      <c r="G19" s="9"/>
      <c r="H19" s="9"/>
      <c r="I19" s="9"/>
      <c r="J19" s="9"/>
      <c r="K19" s="9">
        <v>3</v>
      </c>
      <c r="L19" s="9"/>
      <c r="M19" s="9"/>
      <c r="N19" s="9"/>
      <c r="O19" s="9"/>
      <c r="P19" s="9"/>
      <c r="Q19" s="9"/>
      <c r="R19" s="7" t="s">
        <v>316</v>
      </c>
      <c r="T19" s="17"/>
      <c r="U19" s="14"/>
      <c r="V19" s="14"/>
      <c r="W19" s="14"/>
      <c r="X19" s="18"/>
      <c r="Y19" s="19"/>
      <c r="Z19" s="17"/>
      <c r="AA19" s="17"/>
      <c r="AB19" s="17"/>
    </row>
    <row r="20" spans="1:28" s="20" customFormat="1" ht="24" customHeight="1">
      <c r="A20" s="9">
        <v>14</v>
      </c>
      <c r="B20" s="149" t="s">
        <v>8</v>
      </c>
      <c r="C20" s="9">
        <v>3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 t="s">
        <v>176</v>
      </c>
      <c r="O20" s="9"/>
      <c r="P20" s="9"/>
      <c r="Q20" s="9"/>
      <c r="R20" s="7" t="s">
        <v>320</v>
      </c>
      <c r="T20" s="17"/>
      <c r="U20" s="14"/>
      <c r="V20" s="14"/>
      <c r="W20" s="14"/>
      <c r="X20" s="18"/>
      <c r="Y20" s="19"/>
      <c r="Z20" s="17"/>
      <c r="AA20" s="17"/>
      <c r="AB20" s="17"/>
    </row>
    <row r="21" spans="1:28" s="20" customFormat="1" ht="24" customHeight="1">
      <c r="A21" s="9">
        <v>15</v>
      </c>
      <c r="B21" s="149" t="s">
        <v>120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7">
        <v>0</v>
      </c>
      <c r="T21" s="17"/>
      <c r="U21" s="14"/>
      <c r="V21" s="14"/>
      <c r="W21" s="14"/>
      <c r="X21" s="18"/>
      <c r="Y21" s="19"/>
      <c r="Z21" s="17"/>
      <c r="AA21" s="17"/>
      <c r="AB21" s="17"/>
    </row>
    <row r="22" spans="1:28" s="20" customFormat="1" ht="24" customHeight="1">
      <c r="A22" s="9">
        <v>16</v>
      </c>
      <c r="B22" s="149" t="s">
        <v>9</v>
      </c>
      <c r="C22" s="9"/>
      <c r="D22" s="9"/>
      <c r="E22" s="9"/>
      <c r="F22" s="9"/>
      <c r="G22" s="9"/>
      <c r="H22" s="9"/>
      <c r="I22" s="9"/>
      <c r="J22" s="9">
        <v>3</v>
      </c>
      <c r="K22" s="9"/>
      <c r="L22" s="9"/>
      <c r="M22" s="9"/>
      <c r="N22" s="9"/>
      <c r="O22" s="9"/>
      <c r="P22" s="9"/>
      <c r="Q22" s="9"/>
      <c r="R22" s="7" t="s">
        <v>316</v>
      </c>
      <c r="T22" s="17"/>
      <c r="U22" s="14"/>
      <c r="V22" s="14"/>
      <c r="W22" s="14"/>
      <c r="X22" s="18"/>
      <c r="Y22" s="19"/>
      <c r="Z22" s="17"/>
      <c r="AA22" s="17"/>
      <c r="AB22" s="17"/>
    </row>
    <row r="23" spans="1:28" s="20" customFormat="1" ht="24" customHeight="1">
      <c r="A23" s="9">
        <v>17</v>
      </c>
      <c r="B23" s="149" t="s">
        <v>123</v>
      </c>
      <c r="C23" s="9"/>
      <c r="D23" s="9"/>
      <c r="E23" s="9"/>
      <c r="F23" s="9"/>
      <c r="G23" s="9"/>
      <c r="H23" s="9"/>
      <c r="I23" s="9"/>
      <c r="J23" s="9"/>
      <c r="K23" s="9" t="s">
        <v>176</v>
      </c>
      <c r="L23" s="9"/>
      <c r="M23" s="9"/>
      <c r="N23" s="9"/>
      <c r="O23" s="9"/>
      <c r="P23" s="9"/>
      <c r="Q23" s="9"/>
      <c r="R23" s="7" t="s">
        <v>314</v>
      </c>
      <c r="T23" s="17"/>
      <c r="U23" s="14"/>
      <c r="V23" s="14"/>
      <c r="W23" s="14"/>
      <c r="X23" s="18"/>
      <c r="Y23" s="19"/>
      <c r="Z23" s="17"/>
      <c r="AA23" s="17"/>
      <c r="AB23" s="17"/>
    </row>
    <row r="24" spans="1:28" s="20" customFormat="1" ht="24" customHeight="1">
      <c r="A24" s="9">
        <v>18</v>
      </c>
      <c r="B24" s="149" t="s">
        <v>125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7">
        <v>0</v>
      </c>
      <c r="T24" s="17"/>
      <c r="U24" s="14"/>
      <c r="V24" s="14"/>
      <c r="W24" s="14"/>
      <c r="X24" s="18"/>
      <c r="Y24" s="19"/>
      <c r="Z24" s="17"/>
      <c r="AA24" s="17"/>
      <c r="AB24" s="17"/>
    </row>
    <row r="25" spans="1:28" s="20" customFormat="1" ht="24" customHeight="1">
      <c r="A25" s="9">
        <v>19</v>
      </c>
      <c r="B25" s="149" t="s">
        <v>89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>
        <v>3</v>
      </c>
      <c r="Q25" s="9"/>
      <c r="R25" s="7" t="s">
        <v>316</v>
      </c>
      <c r="T25" s="17"/>
      <c r="U25" s="14"/>
      <c r="V25" s="14"/>
      <c r="W25" s="14"/>
      <c r="X25" s="18"/>
      <c r="Y25" s="19"/>
      <c r="Z25" s="17"/>
      <c r="AA25" s="17"/>
      <c r="AB25" s="17"/>
    </row>
    <row r="26" spans="1:28" s="20" customFormat="1" ht="24" customHeight="1">
      <c r="A26" s="9">
        <v>20</v>
      </c>
      <c r="B26" s="149" t="s">
        <v>88</v>
      </c>
      <c r="C26" s="9"/>
      <c r="D26" s="9"/>
      <c r="E26" s="9"/>
      <c r="F26" s="9">
        <v>3</v>
      </c>
      <c r="G26" s="9"/>
      <c r="H26" s="9"/>
      <c r="I26" s="9"/>
      <c r="J26" s="9">
        <v>2</v>
      </c>
      <c r="K26" s="9">
        <v>2</v>
      </c>
      <c r="L26" s="9" t="s">
        <v>176</v>
      </c>
      <c r="M26" s="9"/>
      <c r="N26" s="9">
        <v>3</v>
      </c>
      <c r="O26" s="9"/>
      <c r="P26" s="9"/>
      <c r="Q26" s="9">
        <v>3</v>
      </c>
      <c r="R26" s="7" t="s">
        <v>321</v>
      </c>
      <c r="T26" s="17"/>
      <c r="U26" s="14"/>
      <c r="V26" s="14"/>
      <c r="W26" s="14"/>
      <c r="X26" s="18"/>
      <c r="Y26" s="19"/>
      <c r="Z26" s="17"/>
      <c r="AA26" s="17"/>
      <c r="AB26" s="17"/>
    </row>
    <row r="27" spans="1:28" s="20" customFormat="1" ht="24" customHeight="1">
      <c r="A27" s="9">
        <v>21</v>
      </c>
      <c r="B27" s="149" t="s">
        <v>90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7">
        <v>0</v>
      </c>
      <c r="T27" s="17"/>
      <c r="U27" s="14"/>
      <c r="V27" s="14"/>
      <c r="W27" s="14"/>
      <c r="X27" s="18"/>
      <c r="Y27" s="19"/>
      <c r="Z27" s="17"/>
      <c r="AA27" s="17"/>
      <c r="AB27" s="17"/>
    </row>
    <row r="28" spans="1:28" s="20" customFormat="1" ht="24" customHeight="1">
      <c r="A28" s="9">
        <v>21</v>
      </c>
      <c r="B28" s="149" t="s">
        <v>47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>
        <v>3</v>
      </c>
      <c r="O28" s="2"/>
      <c r="P28" s="2"/>
      <c r="Q28" s="2"/>
      <c r="R28" s="7" t="s">
        <v>316</v>
      </c>
      <c r="T28" s="17"/>
      <c r="U28" s="14"/>
      <c r="V28" s="14"/>
      <c r="W28" s="14"/>
      <c r="X28" s="18"/>
      <c r="Y28" s="19"/>
      <c r="Z28" s="17"/>
      <c r="AA28" s="17"/>
      <c r="AB28" s="17"/>
    </row>
    <row r="29" spans="1:28" s="20" customFormat="1" ht="24" customHeight="1">
      <c r="A29" s="9">
        <v>23</v>
      </c>
      <c r="B29" s="149" t="s">
        <v>129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7">
        <v>0</v>
      </c>
      <c r="T29" s="17"/>
      <c r="U29" s="14"/>
      <c r="V29" s="14"/>
      <c r="W29" s="14"/>
      <c r="X29" s="18"/>
      <c r="Y29" s="19"/>
      <c r="Z29" s="17"/>
      <c r="AA29" s="17"/>
      <c r="AB29" s="17"/>
    </row>
    <row r="30" spans="1:28" s="20" customFormat="1" ht="24" customHeight="1">
      <c r="A30" s="9">
        <v>23.6666666666667</v>
      </c>
      <c r="B30" s="149" t="s">
        <v>49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>
        <v>3</v>
      </c>
      <c r="P30" s="2"/>
      <c r="Q30" s="2"/>
      <c r="R30" s="7" t="s">
        <v>316</v>
      </c>
      <c r="T30" s="17"/>
      <c r="U30" s="14"/>
      <c r="V30" s="14"/>
      <c r="W30" s="14"/>
      <c r="X30" s="18"/>
      <c r="Y30" s="19"/>
      <c r="Z30" s="17"/>
      <c r="AA30" s="17"/>
      <c r="AB30" s="17"/>
    </row>
    <row r="31" spans="1:28" s="20" customFormat="1" ht="24" customHeight="1">
      <c r="A31" s="9">
        <v>24.6666666666667</v>
      </c>
      <c r="B31" s="149" t="s">
        <v>132</v>
      </c>
      <c r="C31" s="2"/>
      <c r="D31" s="2">
        <v>3</v>
      </c>
      <c r="E31" s="2">
        <v>3</v>
      </c>
      <c r="F31" s="2">
        <v>3</v>
      </c>
      <c r="G31" s="2" t="s">
        <v>176</v>
      </c>
      <c r="H31" s="2"/>
      <c r="I31" s="2"/>
      <c r="J31" s="2"/>
      <c r="K31" s="2"/>
      <c r="L31" s="2"/>
      <c r="M31" s="2"/>
      <c r="N31" s="2">
        <v>3</v>
      </c>
      <c r="O31" s="2"/>
      <c r="P31" s="2"/>
      <c r="Q31" s="2">
        <v>3</v>
      </c>
      <c r="R31" s="7" t="s">
        <v>322</v>
      </c>
      <c r="T31" s="17"/>
      <c r="U31" s="14"/>
      <c r="V31" s="14"/>
      <c r="W31" s="14"/>
      <c r="X31" s="18"/>
      <c r="Y31" s="19"/>
      <c r="Z31" s="17"/>
      <c r="AA31" s="17"/>
      <c r="AB31" s="17"/>
    </row>
    <row r="32" spans="1:28" s="20" customFormat="1" ht="24" customHeight="1">
      <c r="A32" s="9">
        <v>25.6666666666667</v>
      </c>
      <c r="B32" s="149" t="s">
        <v>10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7">
        <v>0</v>
      </c>
      <c r="T32" s="17"/>
      <c r="U32" s="14"/>
      <c r="V32" s="14"/>
      <c r="W32" s="14"/>
      <c r="X32" s="18"/>
      <c r="Y32" s="19"/>
      <c r="Z32" s="17"/>
      <c r="AA32" s="17"/>
      <c r="AB32" s="17"/>
    </row>
    <row r="33" spans="1:35" s="20" customFormat="1" ht="24" customHeight="1">
      <c r="A33" s="9">
        <v>26.6666666666667</v>
      </c>
      <c r="B33" s="149" t="s">
        <v>134</v>
      </c>
      <c r="C33" s="2"/>
      <c r="D33" s="2"/>
      <c r="E33" s="2"/>
      <c r="F33" s="2" t="s">
        <v>176</v>
      </c>
      <c r="G33" s="2" t="s">
        <v>176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7" t="s">
        <v>315</v>
      </c>
      <c r="T33" s="17"/>
      <c r="U33" s="14"/>
      <c r="V33" s="14"/>
      <c r="W33" s="14"/>
      <c r="X33" s="18"/>
      <c r="Y33" s="19"/>
      <c r="Z33" s="17"/>
      <c r="AA33" s="17"/>
      <c r="AB33" s="17"/>
    </row>
    <row r="34" spans="1:35" s="20" customFormat="1" ht="24" customHeight="1">
      <c r="A34" s="9">
        <v>27.6666666666667</v>
      </c>
      <c r="B34" s="149" t="s">
        <v>87</v>
      </c>
      <c r="C34" s="2"/>
      <c r="D34" s="2"/>
      <c r="E34" s="2"/>
      <c r="F34" s="2"/>
      <c r="G34" s="2">
        <v>3</v>
      </c>
      <c r="H34" s="2"/>
      <c r="I34" s="2"/>
      <c r="J34" s="2">
        <v>3</v>
      </c>
      <c r="K34" s="2"/>
      <c r="L34" s="2" t="s">
        <v>176</v>
      </c>
      <c r="M34" s="2"/>
      <c r="N34" s="2"/>
      <c r="O34" s="2" t="s">
        <v>176</v>
      </c>
      <c r="P34" s="2"/>
      <c r="Q34" s="2"/>
      <c r="R34" s="7" t="s">
        <v>323</v>
      </c>
      <c r="T34" s="17"/>
      <c r="U34" s="14"/>
      <c r="V34" s="14"/>
      <c r="W34" s="14"/>
      <c r="X34" s="18"/>
      <c r="Y34" s="19"/>
      <c r="Z34" s="17"/>
      <c r="AA34" s="17"/>
      <c r="AB34" s="17"/>
    </row>
    <row r="35" spans="1:35" s="20" customFormat="1" ht="24" customHeight="1">
      <c r="A35" s="9">
        <v>28.6666666666667</v>
      </c>
      <c r="B35" s="149" t="s">
        <v>19</v>
      </c>
      <c r="C35" s="2"/>
      <c r="D35" s="2"/>
      <c r="E35" s="2">
        <v>3</v>
      </c>
      <c r="F35" s="2"/>
      <c r="G35" s="2"/>
      <c r="H35" s="2"/>
      <c r="I35" s="2"/>
      <c r="J35" s="2"/>
      <c r="K35" s="2"/>
      <c r="L35" s="2">
        <v>3</v>
      </c>
      <c r="M35" s="2"/>
      <c r="N35" s="2"/>
      <c r="O35" s="2"/>
      <c r="P35" s="2"/>
      <c r="Q35" s="2">
        <v>3</v>
      </c>
      <c r="R35" s="7" t="s">
        <v>324</v>
      </c>
      <c r="T35" s="17"/>
      <c r="U35" s="14"/>
      <c r="V35" s="14"/>
      <c r="W35" s="14"/>
      <c r="X35" s="18"/>
      <c r="Y35" s="19"/>
      <c r="Z35" s="17"/>
      <c r="AA35" s="17"/>
      <c r="AB35" s="17"/>
    </row>
    <row r="36" spans="1:35" s="20" customFormat="1" ht="24" customHeight="1">
      <c r="A36" s="9">
        <v>29.6666666666667</v>
      </c>
      <c r="B36" s="149" t="s">
        <v>19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 t="s">
        <v>176</v>
      </c>
      <c r="O36" s="2"/>
      <c r="P36" s="2"/>
      <c r="Q36" s="2"/>
      <c r="R36" s="7" t="s">
        <v>314</v>
      </c>
      <c r="T36" s="17"/>
      <c r="U36" s="14"/>
      <c r="V36" s="14"/>
      <c r="W36" s="14"/>
      <c r="X36" s="18"/>
      <c r="Y36" s="19"/>
      <c r="Z36" s="17"/>
      <c r="AA36" s="17"/>
      <c r="AB36" s="17"/>
    </row>
    <row r="37" spans="1:35" ht="23.25">
      <c r="A37" s="55" t="s">
        <v>308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0"/>
    </row>
    <row r="38" spans="1:35" ht="16.5" customHeight="1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35" s="20" customFormat="1">
      <c r="A39" s="60" t="s">
        <v>82</v>
      </c>
      <c r="B39" s="60" t="s">
        <v>5</v>
      </c>
      <c r="C39" s="60" t="s">
        <v>3</v>
      </c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7"/>
      <c r="R39" s="144" t="s">
        <v>4</v>
      </c>
      <c r="S39" s="32"/>
      <c r="T39" s="17"/>
      <c r="U39" s="18"/>
      <c r="V39" s="18"/>
      <c r="W39" s="18"/>
      <c r="X39" s="19"/>
      <c r="Y39" s="17"/>
      <c r="Z39" s="17"/>
      <c r="AA39" s="17"/>
    </row>
    <row r="40" spans="1:35" s="20" customFormat="1">
      <c r="A40" s="60"/>
      <c r="B40" s="60"/>
      <c r="C40" s="7">
        <v>1</v>
      </c>
      <c r="D40" s="7">
        <v>2</v>
      </c>
      <c r="E40" s="7">
        <v>3</v>
      </c>
      <c r="F40" s="7">
        <v>4</v>
      </c>
      <c r="G40" s="7">
        <v>5</v>
      </c>
      <c r="H40" s="7">
        <v>6</v>
      </c>
      <c r="I40" s="7">
        <v>7</v>
      </c>
      <c r="J40" s="7">
        <v>8</v>
      </c>
      <c r="K40" s="7">
        <v>9</v>
      </c>
      <c r="L40" s="7">
        <v>10</v>
      </c>
      <c r="M40" s="7">
        <v>11</v>
      </c>
      <c r="N40" s="7">
        <v>12</v>
      </c>
      <c r="O40" s="7">
        <v>13</v>
      </c>
      <c r="P40" s="7">
        <v>14</v>
      </c>
      <c r="Q40" s="7">
        <v>15</v>
      </c>
      <c r="R40" s="145"/>
      <c r="S40" s="32"/>
      <c r="T40" s="17"/>
      <c r="U40" s="18"/>
      <c r="V40" s="18"/>
      <c r="W40" s="18"/>
      <c r="X40" s="19"/>
      <c r="Y40" s="17"/>
      <c r="Z40" s="17"/>
      <c r="AA40" s="17"/>
    </row>
    <row r="41" spans="1:35" s="20" customFormat="1">
      <c r="A41" s="60"/>
      <c r="B41" s="60"/>
      <c r="C41" s="56" t="s">
        <v>309</v>
      </c>
      <c r="D41" s="57"/>
      <c r="E41" s="56" t="s">
        <v>310</v>
      </c>
      <c r="F41" s="58"/>
      <c r="G41" s="58"/>
      <c r="H41" s="57"/>
      <c r="I41" s="56" t="s">
        <v>311</v>
      </c>
      <c r="J41" s="58"/>
      <c r="K41" s="58"/>
      <c r="L41" s="57"/>
      <c r="M41" s="56" t="s">
        <v>312</v>
      </c>
      <c r="N41" s="58"/>
      <c r="O41" s="58"/>
      <c r="P41" s="58"/>
      <c r="Q41" s="57"/>
      <c r="R41" s="145"/>
      <c r="S41" s="32"/>
      <c r="T41" s="17"/>
      <c r="U41" s="18"/>
      <c r="V41" s="18"/>
      <c r="W41" s="18"/>
      <c r="X41" s="19"/>
      <c r="Y41" s="17"/>
      <c r="Z41" s="17"/>
      <c r="AA41" s="17"/>
    </row>
    <row r="42" spans="1:35" s="20" customFormat="1" ht="32.25" customHeight="1">
      <c r="A42" s="60"/>
      <c r="B42" s="60"/>
      <c r="C42" s="8">
        <v>24</v>
      </c>
      <c r="D42" s="8">
        <v>31</v>
      </c>
      <c r="E42" s="8">
        <v>7</v>
      </c>
      <c r="F42" s="8">
        <v>14</v>
      </c>
      <c r="G42" s="8">
        <v>21</v>
      </c>
      <c r="H42" s="8">
        <v>28</v>
      </c>
      <c r="I42" s="8">
        <v>5</v>
      </c>
      <c r="J42" s="8">
        <v>12</v>
      </c>
      <c r="K42" s="8">
        <v>19</v>
      </c>
      <c r="L42" s="8">
        <v>26</v>
      </c>
      <c r="M42" s="38">
        <v>2</v>
      </c>
      <c r="N42" s="8">
        <v>9</v>
      </c>
      <c r="O42" s="8">
        <v>16</v>
      </c>
      <c r="P42" s="8">
        <v>23</v>
      </c>
      <c r="Q42" s="33">
        <v>30</v>
      </c>
      <c r="R42" s="146"/>
      <c r="S42" s="32" t="s">
        <v>182</v>
      </c>
      <c r="T42" s="17"/>
      <c r="U42" s="18"/>
      <c r="V42" s="18"/>
      <c r="W42" s="18"/>
      <c r="X42" s="19"/>
      <c r="Y42" s="17"/>
      <c r="Z42" s="17"/>
      <c r="AA42" s="17"/>
    </row>
    <row r="43" spans="1:35" s="20" customFormat="1" ht="24" customHeight="1">
      <c r="A43" s="9">
        <v>30.6666666666667</v>
      </c>
      <c r="B43" s="34" t="s">
        <v>95</v>
      </c>
      <c r="C43" s="3">
        <v>3</v>
      </c>
      <c r="D43" s="3"/>
      <c r="E43" s="3">
        <v>3</v>
      </c>
      <c r="F43" s="3">
        <v>3</v>
      </c>
      <c r="G43" s="3">
        <v>3</v>
      </c>
      <c r="H43" s="3">
        <v>3</v>
      </c>
      <c r="I43" s="3">
        <v>3</v>
      </c>
      <c r="J43" s="3">
        <v>3</v>
      </c>
      <c r="K43" s="3">
        <v>3</v>
      </c>
      <c r="L43" s="3">
        <v>3</v>
      </c>
      <c r="M43" s="3"/>
      <c r="N43" s="3">
        <v>3</v>
      </c>
      <c r="O43" s="3">
        <v>3</v>
      </c>
      <c r="P43" s="3">
        <v>3</v>
      </c>
      <c r="Q43" s="3">
        <v>3</v>
      </c>
      <c r="R43" s="23" t="s">
        <v>325</v>
      </c>
      <c r="T43" s="17"/>
      <c r="U43" s="14"/>
      <c r="V43" s="14"/>
      <c r="W43" s="14"/>
      <c r="X43" s="18"/>
      <c r="Y43" s="19"/>
      <c r="Z43" s="17"/>
      <c r="AA43" s="17"/>
      <c r="AB43" s="17"/>
    </row>
    <row r="44" spans="1:35" s="20" customFormat="1" ht="24" customHeight="1">
      <c r="A44" s="9">
        <v>31.6666666666667</v>
      </c>
      <c r="B44" s="149" t="s">
        <v>140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48"/>
      <c r="Q44" s="48"/>
      <c r="R44" s="7">
        <v>0</v>
      </c>
      <c r="T44" s="17"/>
      <c r="U44" s="17"/>
      <c r="V44" s="18"/>
      <c r="W44" s="18"/>
      <c r="X44" s="18"/>
      <c r="Y44" s="19"/>
      <c r="Z44" s="17"/>
      <c r="AA44" s="17"/>
      <c r="AB44" s="17"/>
    </row>
    <row r="45" spans="1:35" s="20" customFormat="1" ht="24" customHeight="1">
      <c r="A45" s="9">
        <v>32.6666666666667</v>
      </c>
      <c r="B45" s="34" t="s">
        <v>58</v>
      </c>
      <c r="C45" s="3"/>
      <c r="D45" s="3">
        <v>3</v>
      </c>
      <c r="E45" s="3">
        <v>3</v>
      </c>
      <c r="F45" s="3">
        <v>3</v>
      </c>
      <c r="G45" s="3">
        <v>3</v>
      </c>
      <c r="H45" s="3">
        <v>3</v>
      </c>
      <c r="I45" s="3">
        <v>3</v>
      </c>
      <c r="J45" s="3">
        <v>3</v>
      </c>
      <c r="K45" s="3">
        <v>3</v>
      </c>
      <c r="L45" s="3">
        <v>3</v>
      </c>
      <c r="M45" s="3"/>
      <c r="N45" s="3">
        <v>3</v>
      </c>
      <c r="O45" s="3">
        <v>3</v>
      </c>
      <c r="P45" s="3">
        <v>3</v>
      </c>
      <c r="Q45" s="3">
        <v>3</v>
      </c>
      <c r="R45" s="23" t="s">
        <v>325</v>
      </c>
      <c r="T45" s="17"/>
      <c r="U45" s="17"/>
      <c r="V45" s="18"/>
      <c r="W45" s="18"/>
      <c r="X45" s="18"/>
      <c r="Y45" s="19"/>
      <c r="Z45" s="17"/>
      <c r="AA45" s="17"/>
      <c r="AB45" s="17"/>
    </row>
    <row r="46" spans="1:35" s="20" customFormat="1" ht="24" customHeight="1">
      <c r="A46" s="9">
        <v>33.6666666666667</v>
      </c>
      <c r="B46" s="149" t="s">
        <v>143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48"/>
      <c r="Q46" s="48"/>
      <c r="R46" s="7">
        <v>0</v>
      </c>
      <c r="T46" s="17"/>
      <c r="U46" s="17"/>
      <c r="V46" s="18"/>
      <c r="W46" s="18"/>
      <c r="X46" s="18"/>
      <c r="Y46" s="19"/>
      <c r="Z46" s="17"/>
      <c r="AA46" s="17"/>
      <c r="AB46" s="17"/>
    </row>
    <row r="47" spans="1:35" s="20" customFormat="1" ht="24" customHeight="1">
      <c r="A47" s="9">
        <v>34.6666666666667</v>
      </c>
      <c r="B47" s="149" t="s">
        <v>145</v>
      </c>
      <c r="C47" s="2"/>
      <c r="D47" s="2"/>
      <c r="E47" s="2"/>
      <c r="F47" s="2"/>
      <c r="G47" s="2"/>
      <c r="H47" s="2" t="s">
        <v>176</v>
      </c>
      <c r="I47" s="2"/>
      <c r="J47" s="2"/>
      <c r="K47" s="2"/>
      <c r="L47" s="2"/>
      <c r="M47" s="2"/>
      <c r="N47" s="2"/>
      <c r="O47" s="2"/>
      <c r="P47" s="48"/>
      <c r="Q47" s="48"/>
      <c r="R47" s="7" t="s">
        <v>314</v>
      </c>
      <c r="T47" s="17"/>
      <c r="U47" s="17"/>
      <c r="V47" s="18"/>
      <c r="W47" s="18"/>
      <c r="X47" s="18"/>
      <c r="Y47" s="19"/>
      <c r="Z47" s="17"/>
      <c r="AA47" s="17"/>
      <c r="AB47" s="17"/>
      <c r="AC47" s="17"/>
      <c r="AD47" s="18"/>
      <c r="AE47" s="18"/>
      <c r="AF47" s="19"/>
      <c r="AG47" s="17"/>
      <c r="AH47" s="17"/>
      <c r="AI47" s="17"/>
    </row>
    <row r="48" spans="1:35" s="20" customFormat="1" ht="24" customHeight="1">
      <c r="A48" s="9">
        <v>35.6666666666667</v>
      </c>
      <c r="B48" s="149" t="s">
        <v>94</v>
      </c>
      <c r="C48" s="2"/>
      <c r="D48" s="2"/>
      <c r="E48" s="2">
        <v>1</v>
      </c>
      <c r="F48" s="2"/>
      <c r="G48" s="2"/>
      <c r="H48" s="2"/>
      <c r="I48" s="2"/>
      <c r="J48" s="2">
        <v>3</v>
      </c>
      <c r="K48" s="2"/>
      <c r="L48" s="2">
        <v>3</v>
      </c>
      <c r="M48" s="2"/>
      <c r="N48" s="2"/>
      <c r="O48" s="2" t="s">
        <v>176</v>
      </c>
      <c r="P48" s="48"/>
      <c r="Q48" s="48"/>
      <c r="R48" s="7" t="s">
        <v>326</v>
      </c>
      <c r="T48" s="17"/>
      <c r="U48" s="17"/>
      <c r="V48" s="18"/>
      <c r="W48" s="18"/>
      <c r="X48" s="18"/>
      <c r="Y48" s="19"/>
      <c r="Z48" s="17"/>
      <c r="AA48" s="17"/>
      <c r="AB48" s="17"/>
      <c r="AC48" s="17"/>
      <c r="AD48" s="18"/>
      <c r="AE48" s="18"/>
      <c r="AF48" s="19"/>
      <c r="AG48" s="17"/>
      <c r="AH48" s="17"/>
      <c r="AI48" s="17"/>
    </row>
    <row r="49" spans="1:35" s="20" customFormat="1" ht="24" customHeight="1">
      <c r="A49" s="9">
        <v>36.6666666666667</v>
      </c>
      <c r="B49" s="149" t="s">
        <v>11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48"/>
      <c r="Q49" s="48"/>
      <c r="R49" s="7">
        <v>0</v>
      </c>
      <c r="T49" s="17"/>
      <c r="U49" s="17"/>
      <c r="V49" s="18"/>
      <c r="W49" s="18"/>
      <c r="X49" s="18"/>
      <c r="Y49" s="19"/>
      <c r="Z49" s="17"/>
      <c r="AA49" s="17"/>
      <c r="AB49" s="17"/>
      <c r="AC49" s="17"/>
      <c r="AD49" s="18"/>
      <c r="AE49" s="18"/>
      <c r="AF49" s="19"/>
      <c r="AG49" s="17"/>
      <c r="AH49" s="17"/>
      <c r="AI49" s="17"/>
    </row>
    <row r="50" spans="1:35" s="20" customFormat="1" ht="24" customHeight="1">
      <c r="A50" s="9">
        <v>37.6666666666667</v>
      </c>
      <c r="B50" s="149" t="s">
        <v>11</v>
      </c>
      <c r="C50" s="2"/>
      <c r="D50" s="2"/>
      <c r="E50" s="2"/>
      <c r="F50" s="2"/>
      <c r="G50" s="2"/>
      <c r="H50" s="2"/>
      <c r="I50" s="2"/>
      <c r="J50" s="2">
        <v>3</v>
      </c>
      <c r="K50" s="2"/>
      <c r="L50" s="2"/>
      <c r="M50" s="2"/>
      <c r="N50" s="2">
        <v>3</v>
      </c>
      <c r="O50" s="2"/>
      <c r="P50" s="48"/>
      <c r="Q50" s="2">
        <v>3</v>
      </c>
      <c r="R50" s="7" t="s">
        <v>324</v>
      </c>
      <c r="T50" s="17"/>
      <c r="U50" s="17"/>
      <c r="V50" s="18"/>
      <c r="W50" s="18"/>
      <c r="X50" s="18"/>
      <c r="Y50" s="19"/>
      <c r="Z50" s="17"/>
      <c r="AA50" s="17"/>
      <c r="AB50" s="17"/>
      <c r="AC50" s="17"/>
      <c r="AD50" s="18"/>
      <c r="AE50" s="18"/>
      <c r="AF50" s="19"/>
      <c r="AG50" s="17"/>
      <c r="AH50" s="17"/>
      <c r="AI50" s="17"/>
    </row>
    <row r="51" spans="1:35" s="20" customFormat="1" ht="24" customHeight="1">
      <c r="A51" s="9">
        <v>38.6666666666667</v>
      </c>
      <c r="B51" s="149" t="s">
        <v>11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48"/>
      <c r="Q51" s="2"/>
      <c r="R51" s="7">
        <v>0</v>
      </c>
      <c r="T51" s="17"/>
      <c r="U51" s="17"/>
      <c r="V51" s="18"/>
      <c r="W51" s="18"/>
      <c r="X51" s="18"/>
      <c r="Y51" s="19"/>
      <c r="Z51" s="17"/>
      <c r="AA51" s="17"/>
      <c r="AB51" s="17"/>
      <c r="AC51" s="17"/>
      <c r="AD51" s="18"/>
      <c r="AE51" s="18"/>
      <c r="AF51" s="19"/>
      <c r="AG51" s="17"/>
      <c r="AH51" s="17"/>
      <c r="AI51" s="17"/>
    </row>
    <row r="52" spans="1:35" s="20" customFormat="1" ht="24" customHeight="1">
      <c r="A52" s="9">
        <v>39.6666666666667</v>
      </c>
      <c r="B52" s="149" t="s">
        <v>17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48"/>
      <c r="Q52" s="2"/>
      <c r="R52" s="7">
        <v>0</v>
      </c>
      <c r="T52" s="17"/>
      <c r="U52" s="17"/>
      <c r="V52" s="18"/>
      <c r="W52" s="18"/>
      <c r="X52" s="18"/>
      <c r="Y52" s="19"/>
      <c r="Z52" s="17"/>
      <c r="AA52" s="17"/>
      <c r="AB52" s="17"/>
      <c r="AC52" s="17"/>
      <c r="AD52" s="18"/>
      <c r="AE52" s="18"/>
      <c r="AF52" s="19"/>
      <c r="AG52" s="17"/>
      <c r="AH52" s="17"/>
      <c r="AI52" s="17"/>
    </row>
    <row r="53" spans="1:35" s="20" customFormat="1" ht="24" customHeight="1">
      <c r="A53" s="9">
        <v>41</v>
      </c>
      <c r="B53" s="149" t="s">
        <v>150</v>
      </c>
      <c r="C53" s="2"/>
      <c r="D53" s="2"/>
      <c r="E53" s="2"/>
      <c r="F53" s="2"/>
      <c r="G53" s="2" t="s">
        <v>176</v>
      </c>
      <c r="H53" s="2"/>
      <c r="I53" s="2"/>
      <c r="J53" s="2"/>
      <c r="K53" s="2"/>
      <c r="L53" s="2"/>
      <c r="M53" s="2"/>
      <c r="N53" s="2"/>
      <c r="O53" s="2"/>
      <c r="P53" s="48"/>
      <c r="Q53" s="2"/>
      <c r="R53" s="7" t="s">
        <v>314</v>
      </c>
      <c r="T53" s="17"/>
      <c r="U53" s="17"/>
      <c r="V53" s="18"/>
      <c r="W53" s="18"/>
      <c r="X53" s="18"/>
      <c r="Y53" s="19"/>
      <c r="Z53" s="17"/>
      <c r="AA53" s="17"/>
      <c r="AB53" s="17"/>
      <c r="AC53" s="17"/>
      <c r="AD53" s="18"/>
      <c r="AE53" s="18"/>
      <c r="AF53" s="19"/>
      <c r="AG53" s="17"/>
      <c r="AH53" s="17"/>
      <c r="AI53" s="17"/>
    </row>
    <row r="54" spans="1:35" s="20" customFormat="1" ht="24" customHeight="1">
      <c r="A54" s="9">
        <v>42</v>
      </c>
      <c r="B54" s="149" t="s">
        <v>91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48"/>
      <c r="Q54" s="2"/>
      <c r="R54" s="7">
        <v>0</v>
      </c>
      <c r="T54" s="17"/>
      <c r="U54" s="17"/>
      <c r="V54" s="18"/>
      <c r="W54" s="18"/>
      <c r="X54" s="18"/>
      <c r="Y54" s="19"/>
      <c r="Z54" s="17"/>
      <c r="AA54" s="17"/>
      <c r="AB54" s="17"/>
      <c r="AC54" s="17"/>
      <c r="AD54" s="18"/>
      <c r="AE54" s="18"/>
      <c r="AF54" s="19"/>
      <c r="AG54" s="17"/>
      <c r="AH54" s="17"/>
      <c r="AI54" s="17"/>
    </row>
    <row r="55" spans="1:35" s="20" customFormat="1" ht="24" customHeight="1">
      <c r="A55" s="9">
        <v>43</v>
      </c>
      <c r="B55" s="149" t="s">
        <v>91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48"/>
      <c r="Q55" s="2"/>
      <c r="R55" s="7">
        <v>0</v>
      </c>
      <c r="T55" s="17"/>
      <c r="U55" s="17"/>
      <c r="V55" s="18"/>
      <c r="W55" s="18"/>
      <c r="X55" s="18"/>
      <c r="Y55" s="19"/>
      <c r="Z55" s="17"/>
      <c r="AA55" s="17"/>
      <c r="AB55" s="17"/>
      <c r="AC55" s="17"/>
      <c r="AD55" s="18"/>
      <c r="AE55" s="18"/>
      <c r="AF55" s="19"/>
      <c r="AG55" s="17"/>
      <c r="AH55" s="17"/>
      <c r="AI55" s="17"/>
    </row>
    <row r="56" spans="1:35" s="20" customFormat="1" ht="24" customHeight="1">
      <c r="A56" s="9">
        <v>44</v>
      </c>
      <c r="B56" s="149" t="s">
        <v>20</v>
      </c>
      <c r="C56" s="2"/>
      <c r="D56" s="2"/>
      <c r="E56" s="2"/>
      <c r="F56" s="2">
        <v>3</v>
      </c>
      <c r="G56" s="2"/>
      <c r="H56" s="2"/>
      <c r="I56" s="2"/>
      <c r="J56" s="2">
        <v>3</v>
      </c>
      <c r="K56" s="2">
        <v>3</v>
      </c>
      <c r="L56" s="2">
        <v>3</v>
      </c>
      <c r="M56" s="2"/>
      <c r="N56" s="2">
        <v>3</v>
      </c>
      <c r="O56" s="2"/>
      <c r="P56" s="48"/>
      <c r="Q56" s="2">
        <v>3</v>
      </c>
      <c r="R56" s="7" t="s">
        <v>327</v>
      </c>
      <c r="T56" s="17"/>
      <c r="U56" s="17"/>
      <c r="V56" s="18"/>
      <c r="W56" s="18"/>
      <c r="X56" s="18"/>
      <c r="Y56" s="19"/>
      <c r="Z56" s="17"/>
      <c r="AA56" s="17"/>
      <c r="AB56" s="17"/>
      <c r="AC56" s="17"/>
      <c r="AD56" s="18"/>
      <c r="AE56" s="18"/>
      <c r="AF56" s="19"/>
      <c r="AG56" s="17"/>
      <c r="AH56" s="17"/>
      <c r="AI56" s="17"/>
    </row>
    <row r="57" spans="1:35" s="20" customFormat="1" ht="24" customHeight="1">
      <c r="A57" s="9">
        <v>45</v>
      </c>
      <c r="B57" s="149" t="s">
        <v>155</v>
      </c>
      <c r="C57" s="2"/>
      <c r="D57" s="2"/>
      <c r="E57" s="2">
        <v>3</v>
      </c>
      <c r="F57" s="2"/>
      <c r="G57" s="2"/>
      <c r="H57" s="2"/>
      <c r="I57" s="2"/>
      <c r="J57" s="2">
        <v>3</v>
      </c>
      <c r="K57" s="2">
        <v>3</v>
      </c>
      <c r="L57" s="2">
        <v>3</v>
      </c>
      <c r="M57" s="2"/>
      <c r="N57" s="2"/>
      <c r="O57" s="2"/>
      <c r="P57" s="48"/>
      <c r="Q57" s="2"/>
      <c r="R57" s="7" t="s">
        <v>317</v>
      </c>
      <c r="T57" s="17"/>
      <c r="U57" s="17"/>
      <c r="V57" s="18"/>
      <c r="W57" s="18"/>
      <c r="X57" s="18"/>
      <c r="Y57" s="19"/>
      <c r="Z57" s="17"/>
      <c r="AA57" s="17"/>
      <c r="AB57" s="17"/>
      <c r="AC57" s="17"/>
      <c r="AD57" s="18"/>
      <c r="AE57" s="18"/>
      <c r="AF57" s="19"/>
      <c r="AG57" s="17"/>
      <c r="AH57" s="17"/>
      <c r="AI57" s="17"/>
    </row>
    <row r="58" spans="1:35" s="20" customFormat="1" ht="24" customHeight="1">
      <c r="A58" s="9">
        <v>46</v>
      </c>
      <c r="B58" s="149" t="s">
        <v>70</v>
      </c>
      <c r="C58" s="2">
        <v>3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>
        <v>2</v>
      </c>
      <c r="O58" s="2"/>
      <c r="P58" s="48"/>
      <c r="Q58" s="2"/>
      <c r="R58" s="7" t="s">
        <v>328</v>
      </c>
      <c r="T58" s="17"/>
      <c r="U58" s="17"/>
      <c r="V58" s="18"/>
      <c r="W58" s="18"/>
      <c r="X58" s="18"/>
      <c r="Y58" s="19"/>
      <c r="Z58" s="17"/>
      <c r="AA58" s="17"/>
      <c r="AB58" s="17"/>
      <c r="AC58" s="17"/>
      <c r="AD58" s="18"/>
      <c r="AE58" s="18"/>
      <c r="AF58" s="19"/>
      <c r="AG58" s="17"/>
      <c r="AH58" s="17"/>
      <c r="AI58" s="17"/>
    </row>
    <row r="59" spans="1:35" s="20" customFormat="1" ht="24" customHeight="1">
      <c r="A59" s="9">
        <v>47</v>
      </c>
      <c r="B59" s="149" t="s">
        <v>92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48"/>
      <c r="Q59" s="2"/>
      <c r="R59" s="7">
        <v>0</v>
      </c>
      <c r="T59" s="17"/>
      <c r="U59" s="17"/>
      <c r="V59" s="18"/>
      <c r="W59" s="18"/>
      <c r="X59" s="18"/>
      <c r="Y59" s="19"/>
      <c r="Z59" s="17"/>
      <c r="AA59" s="17"/>
      <c r="AB59" s="17"/>
      <c r="AC59" s="17"/>
      <c r="AD59" s="18"/>
      <c r="AE59" s="18"/>
      <c r="AF59" s="19"/>
      <c r="AG59" s="17"/>
      <c r="AH59" s="17"/>
      <c r="AI59" s="17"/>
    </row>
    <row r="60" spans="1:35" s="20" customFormat="1" ht="24" customHeight="1">
      <c r="A60" s="9">
        <v>48</v>
      </c>
      <c r="B60" s="149" t="s">
        <v>159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48"/>
      <c r="Q60" s="2"/>
      <c r="R60" s="7">
        <v>0</v>
      </c>
      <c r="T60" s="17"/>
      <c r="U60" s="17"/>
      <c r="V60" s="18"/>
      <c r="W60" s="18"/>
      <c r="X60" s="18"/>
      <c r="Y60" s="19"/>
      <c r="Z60" s="17"/>
      <c r="AA60" s="17"/>
      <c r="AB60" s="17"/>
      <c r="AC60" s="17"/>
      <c r="AD60" s="18"/>
      <c r="AE60" s="18"/>
      <c r="AF60" s="19"/>
      <c r="AG60" s="17"/>
      <c r="AH60" s="17"/>
      <c r="AI60" s="17"/>
    </row>
    <row r="61" spans="1:35" s="20" customFormat="1" ht="24" customHeight="1">
      <c r="A61" s="9">
        <v>49</v>
      </c>
      <c r="B61" s="34" t="s">
        <v>99</v>
      </c>
      <c r="C61" s="3">
        <v>3</v>
      </c>
      <c r="D61" s="3">
        <v>3</v>
      </c>
      <c r="E61" s="3">
        <v>3</v>
      </c>
      <c r="F61" s="3">
        <v>3</v>
      </c>
      <c r="G61" s="3">
        <v>3</v>
      </c>
      <c r="H61" s="3">
        <v>3</v>
      </c>
      <c r="I61" s="3">
        <v>3</v>
      </c>
      <c r="J61" s="3">
        <v>3</v>
      </c>
      <c r="K61" s="3">
        <v>3</v>
      </c>
      <c r="L61" s="3">
        <v>3</v>
      </c>
      <c r="M61" s="3"/>
      <c r="N61" s="3">
        <v>3</v>
      </c>
      <c r="O61" s="3">
        <v>3</v>
      </c>
      <c r="P61" s="3">
        <v>3</v>
      </c>
      <c r="Q61" s="3">
        <v>3</v>
      </c>
      <c r="R61" s="23" t="s">
        <v>329</v>
      </c>
      <c r="T61" s="17"/>
      <c r="U61" s="17"/>
      <c r="V61" s="18"/>
      <c r="W61" s="18"/>
      <c r="X61" s="18"/>
      <c r="Y61" s="19"/>
      <c r="Z61" s="17"/>
      <c r="AA61" s="17"/>
      <c r="AB61" s="17"/>
      <c r="AC61" s="17"/>
      <c r="AD61" s="18"/>
      <c r="AE61" s="18"/>
      <c r="AF61" s="19"/>
      <c r="AG61" s="17"/>
      <c r="AH61" s="17"/>
      <c r="AI61" s="17"/>
    </row>
    <row r="62" spans="1:35" s="20" customFormat="1" ht="24" customHeight="1">
      <c r="A62" s="9">
        <v>50</v>
      </c>
      <c r="B62" s="149" t="s">
        <v>12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>
        <v>3</v>
      </c>
      <c r="O62" s="2"/>
      <c r="P62" s="48"/>
      <c r="Q62" s="2">
        <v>3</v>
      </c>
      <c r="R62" s="7" t="s">
        <v>330</v>
      </c>
      <c r="T62" s="17"/>
      <c r="U62" s="17"/>
      <c r="V62" s="18"/>
      <c r="W62" s="18"/>
      <c r="X62" s="18"/>
      <c r="Y62" s="19"/>
      <c r="Z62" s="17"/>
      <c r="AA62" s="17"/>
      <c r="AB62" s="17"/>
      <c r="AC62" s="17"/>
      <c r="AD62" s="18"/>
      <c r="AE62" s="18"/>
      <c r="AF62" s="19"/>
      <c r="AG62" s="17"/>
      <c r="AH62" s="17"/>
      <c r="AI62" s="17"/>
    </row>
    <row r="63" spans="1:35" s="20" customFormat="1" ht="24" customHeight="1">
      <c r="A63" s="9">
        <v>51</v>
      </c>
      <c r="B63" s="149" t="s">
        <v>18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48"/>
      <c r="Q63" s="2"/>
      <c r="R63" s="7">
        <v>0</v>
      </c>
      <c r="T63" s="17"/>
      <c r="U63" s="17"/>
      <c r="V63" s="18"/>
      <c r="W63" s="18"/>
      <c r="X63" s="18"/>
      <c r="Y63" s="19"/>
      <c r="Z63" s="17"/>
      <c r="AA63" s="17"/>
      <c r="AB63" s="17"/>
      <c r="AC63" s="17"/>
      <c r="AD63" s="18"/>
      <c r="AE63" s="18"/>
      <c r="AF63" s="19"/>
      <c r="AG63" s="17"/>
      <c r="AH63" s="17"/>
      <c r="AI63" s="17"/>
    </row>
    <row r="64" spans="1:35" s="20" customFormat="1" ht="24" customHeight="1">
      <c r="A64" s="9">
        <v>52</v>
      </c>
      <c r="B64" s="149" t="s">
        <v>21</v>
      </c>
      <c r="C64" s="2"/>
      <c r="D64" s="2"/>
      <c r="E64" s="2"/>
      <c r="F64" s="2"/>
      <c r="G64" s="2"/>
      <c r="H64" s="2" t="s">
        <v>176</v>
      </c>
      <c r="I64" s="2"/>
      <c r="J64" s="2"/>
      <c r="K64" s="2"/>
      <c r="L64" s="2"/>
      <c r="M64" s="2"/>
      <c r="N64" s="2"/>
      <c r="O64" s="2"/>
      <c r="P64" s="48"/>
      <c r="Q64" s="2"/>
      <c r="R64" s="7" t="s">
        <v>314</v>
      </c>
      <c r="T64" s="17"/>
      <c r="U64" s="18"/>
      <c r="V64" s="18"/>
      <c r="W64" s="18"/>
      <c r="X64" s="19"/>
      <c r="Y64" s="17"/>
      <c r="Z64" s="17"/>
      <c r="AA64" s="17"/>
      <c r="AC64" s="17"/>
      <c r="AD64" s="18"/>
      <c r="AE64" s="18"/>
      <c r="AF64" s="19"/>
      <c r="AG64" s="17"/>
      <c r="AH64" s="17"/>
      <c r="AI64" s="17"/>
    </row>
    <row r="65" spans="1:35" s="20" customFormat="1" ht="24" customHeight="1">
      <c r="A65" s="9">
        <v>53</v>
      </c>
      <c r="B65" s="149" t="s">
        <v>102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48"/>
      <c r="Q65" s="2">
        <v>3</v>
      </c>
      <c r="R65" s="7" t="s">
        <v>316</v>
      </c>
      <c r="T65" s="17"/>
      <c r="U65" s="18"/>
      <c r="V65" s="18"/>
      <c r="W65" s="18"/>
      <c r="X65" s="19"/>
      <c r="Y65" s="17"/>
      <c r="Z65" s="17"/>
      <c r="AA65" s="17"/>
      <c r="AC65" s="17"/>
      <c r="AD65" s="18"/>
      <c r="AE65" s="18"/>
      <c r="AF65" s="19"/>
      <c r="AG65" s="17"/>
      <c r="AH65" s="17"/>
      <c r="AI65" s="17"/>
    </row>
    <row r="66" spans="1:35" s="20" customFormat="1" ht="24" customHeight="1">
      <c r="A66" s="9">
        <v>54</v>
      </c>
      <c r="B66" s="149" t="s">
        <v>178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 t="s">
        <v>176</v>
      </c>
      <c r="O66" s="2"/>
      <c r="P66" s="48"/>
      <c r="Q66" s="2"/>
      <c r="R66" s="7" t="s">
        <v>314</v>
      </c>
      <c r="T66" s="17"/>
      <c r="U66" s="18"/>
      <c r="V66" s="18"/>
      <c r="W66" s="18"/>
      <c r="X66" s="19"/>
      <c r="Y66" s="17"/>
      <c r="Z66" s="17"/>
      <c r="AA66" s="17"/>
      <c r="AC66" s="17"/>
      <c r="AD66" s="18"/>
      <c r="AE66" s="18"/>
      <c r="AF66" s="19"/>
      <c r="AG66" s="17"/>
      <c r="AH66" s="17"/>
      <c r="AI66" s="17"/>
    </row>
    <row r="67" spans="1:35" s="20" customFormat="1" ht="24" customHeight="1">
      <c r="A67" s="9">
        <v>55</v>
      </c>
      <c r="B67" s="149" t="s">
        <v>79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48"/>
      <c r="Q67" s="2">
        <v>3</v>
      </c>
      <c r="R67" s="7" t="s">
        <v>316</v>
      </c>
      <c r="T67" s="17"/>
      <c r="U67" s="18"/>
      <c r="V67" s="18"/>
      <c r="W67" s="18"/>
      <c r="X67" s="19"/>
      <c r="Y67" s="17"/>
      <c r="Z67" s="17"/>
      <c r="AA67" s="17"/>
      <c r="AC67" s="17"/>
      <c r="AD67" s="18"/>
      <c r="AE67" s="18"/>
      <c r="AF67" s="19"/>
      <c r="AG67" s="17"/>
      <c r="AH67" s="17"/>
      <c r="AI67" s="17"/>
    </row>
    <row r="68" spans="1:35" s="20" customFormat="1" ht="24" customHeight="1">
      <c r="A68" s="9">
        <v>56</v>
      </c>
      <c r="B68" s="149" t="s">
        <v>46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48"/>
      <c r="Q68" s="48"/>
      <c r="R68" s="7">
        <v>0</v>
      </c>
      <c r="T68" s="17"/>
      <c r="U68" s="18"/>
      <c r="V68" s="18"/>
      <c r="W68" s="18"/>
      <c r="X68" s="19"/>
      <c r="Y68" s="17"/>
      <c r="Z68" s="17"/>
      <c r="AA68" s="17"/>
      <c r="AC68" s="17"/>
      <c r="AD68" s="18"/>
      <c r="AE68" s="18"/>
      <c r="AF68" s="19"/>
      <c r="AG68" s="17"/>
      <c r="AH68" s="17"/>
      <c r="AI68" s="17"/>
    </row>
    <row r="69" spans="1:35" s="20" customFormat="1" ht="24" customHeight="1">
      <c r="A69" s="9">
        <v>57</v>
      </c>
      <c r="B69" s="149" t="s">
        <v>46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48"/>
      <c r="Q69" s="48"/>
      <c r="R69" s="7">
        <v>0</v>
      </c>
      <c r="T69" s="17"/>
      <c r="U69" s="18"/>
      <c r="V69" s="18"/>
      <c r="W69" s="18"/>
      <c r="X69" s="19"/>
      <c r="Y69" s="17"/>
      <c r="Z69" s="17"/>
      <c r="AA69" s="17"/>
      <c r="AC69" s="17"/>
      <c r="AD69" s="18"/>
      <c r="AE69" s="18"/>
      <c r="AF69" s="19"/>
      <c r="AG69" s="17"/>
      <c r="AH69" s="17"/>
      <c r="AI69" s="17"/>
    </row>
    <row r="70" spans="1:35" s="20" customFormat="1" ht="24" customHeight="1">
      <c r="A70" s="9">
        <v>58</v>
      </c>
      <c r="B70" s="149" t="s">
        <v>169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 t="s">
        <v>176</v>
      </c>
      <c r="O70" s="2"/>
      <c r="P70" s="48"/>
      <c r="Q70" s="48"/>
      <c r="R70" s="7" t="s">
        <v>314</v>
      </c>
      <c r="T70" s="17"/>
      <c r="U70" s="18"/>
      <c r="V70" s="18"/>
      <c r="W70" s="18"/>
      <c r="X70" s="19"/>
      <c r="Y70" s="17"/>
      <c r="Z70" s="17"/>
      <c r="AA70" s="17"/>
      <c r="AC70" s="17"/>
      <c r="AD70" s="18"/>
      <c r="AE70" s="18"/>
      <c r="AF70" s="19"/>
      <c r="AG70" s="17"/>
      <c r="AH70" s="17"/>
      <c r="AI70" s="17"/>
    </row>
    <row r="71" spans="1:35" s="152" customFormat="1" ht="24" customHeight="1">
      <c r="A71" s="9">
        <v>59</v>
      </c>
      <c r="B71" s="147" t="s">
        <v>15</v>
      </c>
      <c r="C71" s="9">
        <v>3</v>
      </c>
      <c r="D71" s="9">
        <v>3</v>
      </c>
      <c r="E71" s="157"/>
      <c r="F71" s="9">
        <v>3</v>
      </c>
      <c r="G71" s="9">
        <v>1</v>
      </c>
      <c r="H71" s="9"/>
      <c r="I71" s="9">
        <v>1</v>
      </c>
      <c r="J71" s="9"/>
      <c r="K71" s="9"/>
      <c r="L71" s="9"/>
      <c r="M71" s="9"/>
      <c r="N71" s="9">
        <v>3</v>
      </c>
      <c r="O71" s="9">
        <v>3</v>
      </c>
      <c r="P71" s="9"/>
      <c r="Q71" s="9"/>
      <c r="R71" s="7" t="s">
        <v>319</v>
      </c>
      <c r="S71" s="149"/>
      <c r="T71" s="150"/>
      <c r="U71" s="151"/>
      <c r="V71" s="151"/>
      <c r="W71" s="151"/>
      <c r="X71" s="151"/>
      <c r="Y71" s="150"/>
      <c r="Z71" s="150"/>
      <c r="AA71" s="150"/>
      <c r="AC71" s="150"/>
      <c r="AD71" s="151"/>
      <c r="AE71" s="151"/>
      <c r="AF71" s="151"/>
      <c r="AG71" s="150"/>
      <c r="AH71" s="150"/>
      <c r="AI71" s="150"/>
    </row>
    <row r="72" spans="1:35" s="152" customFormat="1" ht="24" customHeight="1">
      <c r="A72" s="9">
        <v>60</v>
      </c>
      <c r="B72" s="147" t="s">
        <v>177</v>
      </c>
      <c r="C72" s="9">
        <v>3</v>
      </c>
      <c r="D72" s="9">
        <v>3</v>
      </c>
      <c r="E72" s="9"/>
      <c r="F72" s="9"/>
      <c r="G72" s="9" t="s">
        <v>176</v>
      </c>
      <c r="H72" s="9"/>
      <c r="I72" s="9" t="s">
        <v>176</v>
      </c>
      <c r="J72" s="9"/>
      <c r="K72" s="9">
        <v>3</v>
      </c>
      <c r="L72" s="9"/>
      <c r="M72" s="9"/>
      <c r="N72" s="9">
        <v>3</v>
      </c>
      <c r="O72" s="9">
        <v>3</v>
      </c>
      <c r="P72" s="9"/>
      <c r="Q72" s="9"/>
      <c r="R72" s="7" t="s">
        <v>331</v>
      </c>
      <c r="S72" s="149"/>
      <c r="T72" s="150"/>
      <c r="U72" s="151"/>
      <c r="V72" s="151"/>
      <c r="W72" s="151"/>
      <c r="X72" s="151"/>
      <c r="Y72" s="150"/>
      <c r="Z72" s="150"/>
      <c r="AA72" s="150"/>
      <c r="AC72" s="150"/>
      <c r="AD72" s="151"/>
      <c r="AE72" s="151"/>
      <c r="AF72" s="151"/>
      <c r="AG72" s="150"/>
      <c r="AH72" s="150"/>
      <c r="AI72" s="150"/>
    </row>
    <row r="73" spans="1:35" ht="23.25">
      <c r="A73" s="55" t="s">
        <v>308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0"/>
    </row>
    <row r="74" spans="1:35" ht="16.5" customHeight="1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</row>
    <row r="75" spans="1:35" s="20" customFormat="1">
      <c r="A75" s="60" t="s">
        <v>82</v>
      </c>
      <c r="B75" s="60" t="s">
        <v>5</v>
      </c>
      <c r="C75" s="60" t="s">
        <v>3</v>
      </c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7"/>
      <c r="R75" s="144" t="s">
        <v>4</v>
      </c>
      <c r="S75" s="32"/>
      <c r="T75" s="17"/>
      <c r="U75" s="18"/>
      <c r="V75" s="18"/>
      <c r="W75" s="18"/>
      <c r="X75" s="19"/>
      <c r="Y75" s="17"/>
      <c r="Z75" s="17"/>
      <c r="AA75" s="17"/>
    </row>
    <row r="76" spans="1:35" s="20" customFormat="1">
      <c r="A76" s="60"/>
      <c r="B76" s="60"/>
      <c r="C76" s="7">
        <v>1</v>
      </c>
      <c r="D76" s="7">
        <v>2</v>
      </c>
      <c r="E76" s="7">
        <v>3</v>
      </c>
      <c r="F76" s="7">
        <v>4</v>
      </c>
      <c r="G76" s="7">
        <v>5</v>
      </c>
      <c r="H76" s="7">
        <v>6</v>
      </c>
      <c r="I76" s="7">
        <v>7</v>
      </c>
      <c r="J76" s="7">
        <v>8</v>
      </c>
      <c r="K76" s="7">
        <v>9</v>
      </c>
      <c r="L76" s="7">
        <v>10</v>
      </c>
      <c r="M76" s="7">
        <v>11</v>
      </c>
      <c r="N76" s="7">
        <v>12</v>
      </c>
      <c r="O76" s="7">
        <v>13</v>
      </c>
      <c r="P76" s="7">
        <v>14</v>
      </c>
      <c r="Q76" s="7">
        <v>15</v>
      </c>
      <c r="R76" s="145"/>
      <c r="S76" s="32"/>
      <c r="T76" s="17"/>
      <c r="U76" s="18"/>
      <c r="V76" s="18"/>
      <c r="W76" s="18"/>
      <c r="X76" s="19"/>
      <c r="Y76" s="17"/>
      <c r="Z76" s="17"/>
      <c r="AA76" s="17"/>
    </row>
    <row r="77" spans="1:35" s="20" customFormat="1">
      <c r="A77" s="60"/>
      <c r="B77" s="60"/>
      <c r="C77" s="56" t="s">
        <v>309</v>
      </c>
      <c r="D77" s="57"/>
      <c r="E77" s="56" t="s">
        <v>310</v>
      </c>
      <c r="F77" s="58"/>
      <c r="G77" s="58"/>
      <c r="H77" s="57"/>
      <c r="I77" s="56" t="s">
        <v>311</v>
      </c>
      <c r="J77" s="58"/>
      <c r="K77" s="58"/>
      <c r="L77" s="57"/>
      <c r="M77" s="56" t="s">
        <v>312</v>
      </c>
      <c r="N77" s="58"/>
      <c r="O77" s="58"/>
      <c r="P77" s="58"/>
      <c r="Q77" s="57"/>
      <c r="R77" s="145"/>
      <c r="S77" s="32"/>
      <c r="T77" s="17"/>
      <c r="U77" s="18"/>
      <c r="V77" s="18"/>
      <c r="W77" s="18"/>
      <c r="X77" s="19"/>
      <c r="Y77" s="17"/>
      <c r="Z77" s="17"/>
      <c r="AA77" s="17"/>
    </row>
    <row r="78" spans="1:35" s="20" customFormat="1" ht="32.25" customHeight="1">
      <c r="A78" s="60"/>
      <c r="B78" s="60"/>
      <c r="C78" s="8">
        <v>24</v>
      </c>
      <c r="D78" s="8">
        <v>31</v>
      </c>
      <c r="E78" s="8">
        <v>7</v>
      </c>
      <c r="F78" s="8">
        <v>14</v>
      </c>
      <c r="G78" s="8">
        <v>21</v>
      </c>
      <c r="H78" s="8">
        <v>28</v>
      </c>
      <c r="I78" s="8">
        <v>5</v>
      </c>
      <c r="J78" s="8">
        <v>12</v>
      </c>
      <c r="K78" s="8">
        <v>19</v>
      </c>
      <c r="L78" s="8">
        <v>26</v>
      </c>
      <c r="M78" s="38">
        <v>2</v>
      </c>
      <c r="N78" s="8">
        <v>9</v>
      </c>
      <c r="O78" s="8">
        <v>16</v>
      </c>
      <c r="P78" s="8">
        <v>23</v>
      </c>
      <c r="Q78" s="33">
        <v>30</v>
      </c>
      <c r="R78" s="146"/>
      <c r="S78" s="32" t="s">
        <v>182</v>
      </c>
      <c r="T78" s="17"/>
      <c r="U78" s="18"/>
      <c r="V78" s="18"/>
      <c r="W78" s="18"/>
      <c r="X78" s="19"/>
      <c r="Y78" s="17"/>
      <c r="Z78" s="17"/>
      <c r="AA78" s="17"/>
    </row>
    <row r="79" spans="1:35" s="152" customFormat="1" ht="24" customHeight="1">
      <c r="A79" s="9">
        <v>61</v>
      </c>
      <c r="B79" s="147" t="s">
        <v>171</v>
      </c>
      <c r="C79" s="9">
        <v>3</v>
      </c>
      <c r="D79" s="9"/>
      <c r="E79" s="9"/>
      <c r="F79" s="9"/>
      <c r="G79" s="9"/>
      <c r="H79" s="9"/>
      <c r="I79" s="9"/>
      <c r="J79" s="9"/>
      <c r="K79" s="9"/>
      <c r="L79" s="9"/>
      <c r="M79" s="9"/>
      <c r="N79" s="9" t="s">
        <v>176</v>
      </c>
      <c r="O79" s="9"/>
      <c r="P79" s="9"/>
      <c r="Q79" s="9"/>
      <c r="R79" s="7" t="s">
        <v>320</v>
      </c>
      <c r="S79" s="153"/>
      <c r="T79" s="150"/>
      <c r="U79" s="151"/>
      <c r="V79" s="151"/>
      <c r="W79" s="151"/>
      <c r="X79" s="151"/>
      <c r="Y79" s="150"/>
      <c r="Z79" s="150"/>
      <c r="AA79" s="150"/>
      <c r="AC79" s="150"/>
      <c r="AD79" s="151"/>
      <c r="AE79" s="151"/>
      <c r="AF79" s="151"/>
      <c r="AG79" s="150"/>
      <c r="AH79" s="150"/>
      <c r="AI79" s="150"/>
    </row>
    <row r="80" spans="1:35" ht="24" customHeight="1">
      <c r="A80" s="148">
        <v>62</v>
      </c>
      <c r="B80" s="32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152"/>
      <c r="Q80" s="154"/>
      <c r="AC80" s="12"/>
      <c r="AD80" s="13"/>
      <c r="AE80" s="10"/>
      <c r="AF80" s="11"/>
      <c r="AG80" s="12"/>
      <c r="AH80" s="12"/>
      <c r="AI80" s="12"/>
    </row>
    <row r="81" spans="1:35" ht="24" customHeight="1">
      <c r="A81" s="148">
        <v>63</v>
      </c>
      <c r="B81" s="32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152"/>
      <c r="Q81" s="154"/>
      <c r="AC81" s="12"/>
      <c r="AD81" s="13"/>
      <c r="AE81" s="10"/>
      <c r="AF81" s="11"/>
      <c r="AG81" s="12"/>
      <c r="AH81" s="12"/>
      <c r="AI81" s="12"/>
    </row>
    <row r="82" spans="1:35" ht="24" customHeight="1">
      <c r="A82" s="9">
        <v>64</v>
      </c>
      <c r="B82" s="32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152"/>
      <c r="Q82" s="154"/>
      <c r="AC82" s="12"/>
      <c r="AD82" s="13"/>
      <c r="AE82" s="10"/>
      <c r="AF82" s="11"/>
      <c r="AG82" s="12"/>
      <c r="AH82" s="12"/>
      <c r="AI82" s="12"/>
    </row>
    <row r="83" spans="1:35" ht="24" customHeight="1">
      <c r="A83" s="148">
        <v>65</v>
      </c>
      <c r="B83" s="32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152"/>
      <c r="Q83" s="154"/>
      <c r="AC83" s="12"/>
      <c r="AD83" s="13"/>
      <c r="AE83" s="10"/>
      <c r="AF83" s="11"/>
      <c r="AG83" s="12"/>
      <c r="AH83" s="12"/>
      <c r="AI83" s="12"/>
    </row>
    <row r="84" spans="1:35" ht="24" customHeight="1">
      <c r="A84" s="148">
        <v>66</v>
      </c>
      <c r="B84" s="32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152"/>
      <c r="Q84" s="154"/>
      <c r="AC84" s="12"/>
      <c r="AD84" s="13"/>
      <c r="AE84" s="10"/>
      <c r="AF84" s="11"/>
      <c r="AG84" s="12"/>
      <c r="AH84" s="12"/>
      <c r="AI84" s="12"/>
    </row>
    <row r="85" spans="1:35" ht="24" customHeight="1">
      <c r="A85" s="9">
        <v>67</v>
      </c>
      <c r="B85" s="32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152"/>
      <c r="Q85" s="154"/>
      <c r="AC85" s="12"/>
      <c r="AD85" s="13"/>
      <c r="AE85" s="10"/>
      <c r="AF85" s="11"/>
      <c r="AG85" s="12"/>
      <c r="AH85" s="12"/>
      <c r="AI85" s="12"/>
    </row>
    <row r="86" spans="1:35" ht="24" customHeight="1">
      <c r="A86" s="148">
        <v>68</v>
      </c>
      <c r="B86" s="32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152"/>
      <c r="Q86" s="154"/>
      <c r="AC86" s="12"/>
      <c r="AD86" s="13"/>
      <c r="AE86" s="10"/>
      <c r="AF86" s="11"/>
      <c r="AG86" s="12"/>
      <c r="AH86" s="12"/>
      <c r="AI86" s="12"/>
    </row>
    <row r="87" spans="1:35" ht="24" customHeight="1">
      <c r="A87" s="148">
        <v>69</v>
      </c>
      <c r="B87" s="32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152"/>
      <c r="Q87" s="154"/>
      <c r="AC87" s="12"/>
      <c r="AD87" s="13"/>
      <c r="AE87" s="10"/>
      <c r="AF87" s="11"/>
      <c r="AG87" s="12"/>
      <c r="AH87" s="12"/>
      <c r="AI87" s="12"/>
    </row>
    <row r="88" spans="1:35" ht="24" customHeight="1">
      <c r="A88" s="9">
        <v>70</v>
      </c>
      <c r="B88" s="32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152"/>
      <c r="Q88" s="154"/>
      <c r="AC88" s="12"/>
      <c r="AD88" s="13"/>
      <c r="AE88" s="10"/>
      <c r="AF88" s="11"/>
      <c r="AG88" s="12"/>
      <c r="AH88" s="12"/>
      <c r="AI88" s="12"/>
    </row>
    <row r="89" spans="1:35" ht="24" customHeight="1">
      <c r="A89" s="148">
        <v>71</v>
      </c>
      <c r="B89" s="32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152"/>
      <c r="Q89" s="154"/>
      <c r="AC89" s="12"/>
      <c r="AD89" s="13"/>
      <c r="AE89" s="10"/>
      <c r="AF89" s="11"/>
      <c r="AG89" s="12"/>
      <c r="AH89" s="12"/>
      <c r="AI89" s="12"/>
    </row>
    <row r="90" spans="1:35" ht="24" customHeight="1">
      <c r="A90" s="148">
        <v>72</v>
      </c>
      <c r="B90" s="32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152"/>
      <c r="Q90" s="154"/>
      <c r="AC90" s="12"/>
      <c r="AD90" s="13"/>
      <c r="AE90" s="10"/>
      <c r="AF90" s="11"/>
      <c r="AG90" s="12"/>
      <c r="AH90" s="12"/>
      <c r="AI90" s="12"/>
    </row>
    <row r="91" spans="1:35" ht="24" customHeight="1">
      <c r="A91" s="9">
        <v>73</v>
      </c>
      <c r="B91" s="32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152"/>
      <c r="Q91" s="154"/>
      <c r="AC91" s="12"/>
      <c r="AD91" s="13"/>
      <c r="AE91" s="10"/>
      <c r="AF91" s="11"/>
      <c r="AG91" s="12"/>
      <c r="AH91" s="12"/>
      <c r="AI91" s="12"/>
    </row>
    <row r="92" spans="1:35" ht="24" customHeight="1">
      <c r="A92" s="148">
        <v>74</v>
      </c>
      <c r="B92" s="32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152"/>
      <c r="Q92" s="154"/>
      <c r="AC92" s="12"/>
      <c r="AD92" s="13"/>
      <c r="AE92" s="10"/>
      <c r="AF92" s="11"/>
      <c r="AG92" s="12"/>
      <c r="AH92" s="12"/>
      <c r="AI92" s="12"/>
    </row>
    <row r="93" spans="1:35" ht="24" customHeight="1">
      <c r="A93" s="148">
        <v>75</v>
      </c>
      <c r="B93" s="32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152"/>
      <c r="Q93" s="154"/>
      <c r="AC93" s="12"/>
      <c r="AD93" s="13"/>
      <c r="AE93" s="10"/>
      <c r="AF93" s="11"/>
      <c r="AG93" s="12"/>
      <c r="AH93" s="12"/>
      <c r="AI93" s="12"/>
    </row>
    <row r="94" spans="1:35" ht="24" customHeight="1">
      <c r="A94" s="9">
        <v>76</v>
      </c>
      <c r="B94" s="32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152"/>
      <c r="Q94" s="154"/>
      <c r="AC94" s="12"/>
      <c r="AD94" s="13"/>
      <c r="AE94" s="10"/>
      <c r="AF94" s="11"/>
      <c r="AG94" s="12"/>
      <c r="AH94" s="12"/>
      <c r="AI94" s="12"/>
    </row>
    <row r="95" spans="1:35" ht="24" customHeight="1">
      <c r="A95" s="148">
        <v>77</v>
      </c>
      <c r="B95" s="32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152"/>
      <c r="Q95" s="154"/>
      <c r="AC95" s="12"/>
      <c r="AD95" s="13"/>
      <c r="AE95" s="10"/>
      <c r="AF95" s="11"/>
      <c r="AG95" s="12"/>
      <c r="AH95" s="12"/>
      <c r="AI95" s="12"/>
    </row>
    <row r="96" spans="1:35" ht="24" customHeight="1">
      <c r="A96" s="148">
        <v>78</v>
      </c>
      <c r="B96" s="32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152"/>
      <c r="Q96" s="154"/>
      <c r="AC96" s="12"/>
      <c r="AD96" s="13"/>
      <c r="AE96" s="10"/>
      <c r="AF96" s="11"/>
      <c r="AG96" s="12"/>
      <c r="AH96" s="12"/>
      <c r="AI96" s="12"/>
    </row>
    <row r="97" spans="1:35" ht="24" customHeight="1">
      <c r="A97" s="9">
        <v>79</v>
      </c>
      <c r="B97" s="32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152"/>
      <c r="Q97" s="154"/>
      <c r="AC97" s="12"/>
      <c r="AD97" s="13"/>
      <c r="AE97" s="10"/>
      <c r="AF97" s="11"/>
      <c r="AG97" s="12"/>
      <c r="AH97" s="12"/>
      <c r="AI97" s="12"/>
    </row>
    <row r="98" spans="1:35" ht="24" customHeight="1">
      <c r="A98" s="148">
        <v>80</v>
      </c>
      <c r="B98" s="32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152"/>
      <c r="Q98" s="154"/>
      <c r="AC98" s="12"/>
      <c r="AD98" s="13"/>
      <c r="AE98" s="10"/>
      <c r="AF98" s="11"/>
      <c r="AG98" s="12"/>
      <c r="AH98" s="12"/>
      <c r="AI98" s="12"/>
    </row>
    <row r="99" spans="1:35" ht="24" customHeight="1">
      <c r="A99" s="148">
        <v>81</v>
      </c>
      <c r="B99" s="32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152"/>
      <c r="Q99" s="154"/>
      <c r="AC99" s="12"/>
      <c r="AD99" s="13"/>
      <c r="AE99" s="10"/>
      <c r="AF99" s="11"/>
      <c r="AG99" s="12"/>
      <c r="AH99" s="12"/>
      <c r="AI99" s="12"/>
    </row>
    <row r="100" spans="1:35" ht="24" customHeight="1">
      <c r="A100" s="9">
        <v>82</v>
      </c>
      <c r="B100" s="32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152"/>
      <c r="Q100" s="154"/>
      <c r="AC100" s="12"/>
      <c r="AD100" s="13"/>
      <c r="AE100" s="10"/>
      <c r="AF100" s="11"/>
      <c r="AG100" s="12"/>
      <c r="AH100" s="12"/>
      <c r="AI100" s="12"/>
    </row>
    <row r="101" spans="1:35" ht="24" customHeight="1">
      <c r="A101" s="148">
        <v>83</v>
      </c>
      <c r="B101" s="32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152"/>
      <c r="Q101" s="154"/>
      <c r="AC101" s="12"/>
      <c r="AD101" s="13"/>
      <c r="AE101" s="10"/>
      <c r="AF101" s="11"/>
      <c r="AG101" s="12"/>
      <c r="AH101" s="12"/>
      <c r="AI101" s="12"/>
    </row>
    <row r="102" spans="1:35" ht="24" customHeight="1">
      <c r="A102" s="148">
        <v>84</v>
      </c>
      <c r="B102" s="32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152"/>
      <c r="Q102" s="154"/>
      <c r="AC102" s="12"/>
      <c r="AD102" s="13"/>
      <c r="AE102" s="10"/>
      <c r="AF102" s="11"/>
      <c r="AG102" s="12"/>
      <c r="AH102" s="12"/>
      <c r="AI102" s="12"/>
    </row>
    <row r="103" spans="1:35" ht="24" customHeight="1">
      <c r="A103" s="9">
        <v>85</v>
      </c>
      <c r="B103" s="32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152"/>
      <c r="Q103" s="154"/>
      <c r="AC103" s="12"/>
      <c r="AD103" s="13"/>
      <c r="AE103" s="10"/>
      <c r="AF103" s="11"/>
      <c r="AG103" s="12"/>
      <c r="AH103" s="12"/>
      <c r="AI103" s="12"/>
    </row>
    <row r="104" spans="1:35" ht="24" customHeight="1">
      <c r="A104" s="148">
        <v>86</v>
      </c>
      <c r="B104" s="32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152"/>
      <c r="Q104" s="154"/>
      <c r="AC104" s="12"/>
      <c r="AD104" s="13"/>
      <c r="AE104" s="10"/>
      <c r="AF104" s="11"/>
      <c r="AG104" s="12"/>
      <c r="AH104" s="12"/>
      <c r="AI104" s="12"/>
    </row>
    <row r="105" spans="1:35" ht="24" customHeight="1">
      <c r="A105" s="148">
        <v>87</v>
      </c>
      <c r="B105" s="32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152"/>
      <c r="Q105" s="154"/>
      <c r="AC105" s="12"/>
      <c r="AD105" s="13"/>
      <c r="AE105" s="10"/>
      <c r="AF105" s="11"/>
      <c r="AG105" s="12"/>
      <c r="AH105" s="12"/>
      <c r="AI105" s="12"/>
    </row>
    <row r="106" spans="1:35" ht="24" customHeight="1">
      <c r="A106" s="9">
        <v>88</v>
      </c>
      <c r="B106" s="32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152"/>
      <c r="Q106" s="154"/>
      <c r="AC106" s="12"/>
      <c r="AD106" s="13"/>
      <c r="AE106" s="10"/>
      <c r="AF106" s="11"/>
      <c r="AG106" s="12"/>
      <c r="AH106" s="12"/>
      <c r="AI106" s="12"/>
    </row>
    <row r="107" spans="1:35" ht="24" customHeight="1">
      <c r="A107" s="148">
        <v>89</v>
      </c>
      <c r="B107" s="32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152"/>
      <c r="Q107" s="154"/>
      <c r="AC107" s="12"/>
      <c r="AD107" s="13"/>
      <c r="AE107" s="10"/>
      <c r="AF107" s="11"/>
      <c r="AG107" s="12"/>
      <c r="AH107" s="12"/>
      <c r="AI107" s="12"/>
    </row>
    <row r="108" spans="1:35" ht="24" customHeight="1">
      <c r="A108" s="148">
        <v>90</v>
      </c>
      <c r="B108" s="32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152"/>
      <c r="Q108" s="154"/>
    </row>
    <row r="109" spans="1:35">
      <c r="R109" s="24"/>
    </row>
    <row r="110" spans="1:35">
      <c r="R110" s="24"/>
    </row>
    <row r="111" spans="1:35">
      <c r="R111" s="24"/>
    </row>
    <row r="112" spans="1:35">
      <c r="R112" s="24"/>
    </row>
    <row r="113" spans="18:18">
      <c r="R113" s="24"/>
    </row>
    <row r="114" spans="18:18">
      <c r="R114" s="24"/>
    </row>
    <row r="115" spans="18:18">
      <c r="R115" s="24"/>
    </row>
    <row r="116" spans="18:18">
      <c r="R116" s="24"/>
    </row>
    <row r="117" spans="18:18">
      <c r="R117" s="24"/>
    </row>
    <row r="118" spans="18:18">
      <c r="R118" s="24"/>
    </row>
    <row r="119" spans="18:18">
      <c r="R119" s="24"/>
    </row>
    <row r="120" spans="18:18">
      <c r="R120" s="24"/>
    </row>
    <row r="121" spans="18:18">
      <c r="R121" s="24"/>
    </row>
    <row r="122" spans="18:18">
      <c r="R122" s="24"/>
    </row>
    <row r="123" spans="18:18">
      <c r="R123" s="24"/>
    </row>
    <row r="124" spans="18:18">
      <c r="R124" s="24"/>
    </row>
    <row r="125" spans="18:18">
      <c r="R125" s="24"/>
    </row>
    <row r="126" spans="18:18">
      <c r="R126" s="24"/>
    </row>
    <row r="127" spans="18:18">
      <c r="R127" s="24"/>
    </row>
    <row r="128" spans="18:18">
      <c r="R128" s="24"/>
    </row>
    <row r="129" spans="18:18">
      <c r="R129" s="24"/>
    </row>
    <row r="130" spans="18:18">
      <c r="R130" s="24"/>
    </row>
    <row r="131" spans="18:18">
      <c r="R131" s="24"/>
    </row>
    <row r="132" spans="18:18">
      <c r="R132" s="24"/>
    </row>
    <row r="133" spans="18:18">
      <c r="R133" s="24"/>
    </row>
    <row r="134" spans="18:18">
      <c r="R134" s="24"/>
    </row>
    <row r="135" spans="18:18">
      <c r="R135" s="24"/>
    </row>
    <row r="136" spans="18:18">
      <c r="R136" s="24"/>
    </row>
    <row r="137" spans="18:18">
      <c r="R137" s="24"/>
    </row>
  </sheetData>
  <mergeCells count="27">
    <mergeCell ref="A75:A78"/>
    <mergeCell ref="B75:B78"/>
    <mergeCell ref="C75:P75"/>
    <mergeCell ref="R75:R78"/>
    <mergeCell ref="C77:D77"/>
    <mergeCell ref="E77:H77"/>
    <mergeCell ref="I77:L77"/>
    <mergeCell ref="M77:Q77"/>
    <mergeCell ref="C41:D41"/>
    <mergeCell ref="E41:H41"/>
    <mergeCell ref="I41:L41"/>
    <mergeCell ref="M41:Q41"/>
    <mergeCell ref="A73:R73"/>
    <mergeCell ref="A37:R37"/>
    <mergeCell ref="A39:A42"/>
    <mergeCell ref="B39:B42"/>
    <mergeCell ref="C39:P39"/>
    <mergeCell ref="R39:R42"/>
    <mergeCell ref="A1:R1"/>
    <mergeCell ref="A3:A6"/>
    <mergeCell ref="B3:B6"/>
    <mergeCell ref="R3:R6"/>
    <mergeCell ref="C3:P3"/>
    <mergeCell ref="C5:D5"/>
    <mergeCell ref="E5:H5"/>
    <mergeCell ref="I5:L5"/>
    <mergeCell ref="M5:Q5"/>
  </mergeCells>
  <pageMargins left="0.75" right="0.25" top="0.25" bottom="0.25" header="0.25" footer="0.25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2015-03-22T08:55:09Z</cp:lastPrinted>
  <dcterms:created xsi:type="dcterms:W3CDTF">2012-04-07T15:33:27Z</dcterms:created>
  <dcterms:modified xsi:type="dcterms:W3CDTF">2015-03-22T08:56:26Z</dcterms:modified>
</cp:coreProperties>
</file>